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689" firstSheet="1" activeTab="10"/>
  </bookViews>
  <sheets>
    <sheet name="Юноши,девушки 17-18" sheetId="1" r:id="rId1"/>
    <sheet name="Юноши,девушки 15-16 лет" sheetId="2" r:id="rId2"/>
    <sheet name="Юноши,девушки 13-14 лет" sheetId="3" r:id="rId3"/>
    <sheet name="Юноши,девушки 11-12 лет" sheetId="4" r:id="rId4"/>
    <sheet name="Юниоры 21-23 гг." sheetId="5" r:id="rId5"/>
    <sheet name="Юниоры 19-20 лет" sheetId="6" r:id="rId6"/>
    <sheet name="Женщины" sheetId="7" r:id="rId7"/>
    <sheet name="Мужчины" sheetId="8" r:id="rId8"/>
    <sheet name="Взрослый зачет" sheetId="9" state="hidden" r:id="rId9"/>
    <sheet name="Юношеский зачет" sheetId="10" state="hidden" r:id="rId10"/>
    <sheet name="Комплексный " sheetId="11" r:id="rId11"/>
  </sheets>
  <definedNames>
    <definedName name="_xlnm.Print_Area" localSheetId="6">'Женщины'!$A$1:$CD$136</definedName>
    <definedName name="_xlnm.Print_Area" localSheetId="10">'Комплексный '!$A$1:$N$28</definedName>
    <definedName name="_xlnm.Print_Area" localSheetId="7">'Мужчины'!$A$1:$BB$202</definedName>
    <definedName name="_xlnm.Print_Area" localSheetId="4">'Юниоры 21-23 гг.'!$A$1:$AA$29</definedName>
    <definedName name="_xlnm.Print_Area" localSheetId="3">'Юноши,девушки 11-12 лет'!$A$1:$O$59</definedName>
    <definedName name="_xlnm.Print_Area" localSheetId="1">'Юноши,девушки 15-16 лет'!$A$1:$AA$72</definedName>
  </definedNames>
  <calcPr fullCalcOnLoad="1"/>
</workbook>
</file>

<file path=xl/sharedStrings.xml><?xml version="1.0" encoding="utf-8"?>
<sst xmlns="http://schemas.openxmlformats.org/spreadsheetml/2006/main" count="1767" uniqueCount="572">
  <si>
    <t>Очки</t>
  </si>
  <si>
    <t>п.Приобье, Первенство ХМАО-Югры/2 км кл.ст.</t>
  </si>
  <si>
    <t>п.Приобье, Первенство ХМАО-Югры/3 км кл.ст.</t>
  </si>
  <si>
    <t>п.Приобье, Первенство ХМАО-Югры/2 км св.ст.</t>
  </si>
  <si>
    <t>п.Приобье, Первенство ХМАО-Югры/3 км св.ст.</t>
  </si>
  <si>
    <t>Маршанская Анастасия</t>
  </si>
  <si>
    <t>Федорова Карина</t>
  </si>
  <si>
    <t xml:space="preserve">Подьянова Ксенья </t>
  </si>
  <si>
    <t>Зольникова Анжелика</t>
  </si>
  <si>
    <t>Юматова Варвара</t>
  </si>
  <si>
    <t>Мезенцева Ульяна</t>
  </si>
  <si>
    <t>Октябрьский р-он</t>
  </si>
  <si>
    <t>Ханты-Мансийск</t>
  </si>
  <si>
    <t>Советский р-он</t>
  </si>
  <si>
    <t>Нягань</t>
  </si>
  <si>
    <t>Югорск</t>
  </si>
  <si>
    <t>Хайрулина Юлия</t>
  </si>
  <si>
    <t>Шагалиева Диана</t>
  </si>
  <si>
    <t>Дергачева Виктория</t>
  </si>
  <si>
    <t>Сургут</t>
  </si>
  <si>
    <t>Тюленева Арина</t>
  </si>
  <si>
    <t>Котельникова Софья</t>
  </si>
  <si>
    <t>Когалым</t>
  </si>
  <si>
    <t>Никитенко Ирина</t>
  </si>
  <si>
    <t>Смирнягина Валерия</t>
  </si>
  <si>
    <t>Билалова Самира</t>
  </si>
  <si>
    <t>Яцуненко Анастасия</t>
  </si>
  <si>
    <t>Пашкова Валерия</t>
  </si>
  <si>
    <t>Захарова Елизавета</t>
  </si>
  <si>
    <t>Девушки 11-12 лет</t>
  </si>
  <si>
    <t>Юноши 11-12 лет</t>
  </si>
  <si>
    <t>Территория</t>
  </si>
  <si>
    <t>7-8</t>
  </si>
  <si>
    <t>4-5</t>
  </si>
  <si>
    <t>13-14</t>
  </si>
  <si>
    <t>15-16</t>
  </si>
  <si>
    <t>17-18</t>
  </si>
  <si>
    <t>21-22-23</t>
  </si>
  <si>
    <t>Место</t>
  </si>
  <si>
    <t>Казаков Леон</t>
  </si>
  <si>
    <t>Журавлев Максим</t>
  </si>
  <si>
    <t>Повисьма Данил</t>
  </si>
  <si>
    <t>Бородин Алексаедр</t>
  </si>
  <si>
    <t>Ляпунов Виталий</t>
  </si>
  <si>
    <t>Архипов Илья</t>
  </si>
  <si>
    <t>Бронин Артем</t>
  </si>
  <si>
    <t>Шибаков Артем</t>
  </si>
  <si>
    <t>Сивцев Ярослав</t>
  </si>
  <si>
    <t>Гиляшев Тимур</t>
  </si>
  <si>
    <t>Кузнецов Артем</t>
  </si>
  <si>
    <t>Гальчевский Иван</t>
  </si>
  <si>
    <t>Торопов Михаил</t>
  </si>
  <si>
    <t>Кузнецов Кирилл</t>
  </si>
  <si>
    <t>Березовский р-он</t>
  </si>
  <si>
    <t>Погадаев Валерий</t>
  </si>
  <si>
    <t>Жеребятьев Иван</t>
  </si>
  <si>
    <t>Венедиктов Роман</t>
  </si>
  <si>
    <t>Сумкин Вадим</t>
  </si>
  <si>
    <t>Березной Арсений</t>
  </si>
  <si>
    <t>Трапезников Артем</t>
  </si>
  <si>
    <t>Курлыков Илья</t>
  </si>
  <si>
    <t>Кугаевский Артем</t>
  </si>
  <si>
    <t>2-3</t>
  </si>
  <si>
    <t>5-6</t>
  </si>
  <si>
    <t>19-20</t>
  </si>
  <si>
    <t>23-24</t>
  </si>
  <si>
    <t>Ф.И.О.</t>
  </si>
  <si>
    <t>Юноши 13-14 лет</t>
  </si>
  <si>
    <t>Девушки 13-14 лет</t>
  </si>
  <si>
    <t>Милкова Диана</t>
  </si>
  <si>
    <t>Кувардина Кристина</t>
  </si>
  <si>
    <t>Багрина Галина</t>
  </si>
  <si>
    <t>Пшеничная Софья</t>
  </si>
  <si>
    <t>Кузнецова Арина</t>
  </si>
  <si>
    <t>Собянина Юлия</t>
  </si>
  <si>
    <t>Светенкова Яна</t>
  </si>
  <si>
    <t>Янкович Анастасия</t>
  </si>
  <si>
    <t>Радостева Вероника</t>
  </si>
  <si>
    <t>Чечерина Майя</t>
  </si>
  <si>
    <t>Тюлюпо Екатерина</t>
  </si>
  <si>
    <t>Яковенко Виктория</t>
  </si>
  <si>
    <t>Бородина Екатерина</t>
  </si>
  <si>
    <t>Мегион</t>
  </si>
  <si>
    <t>Иващенко Кира</t>
  </si>
  <si>
    <t>Ханты-Мансийский р-он</t>
  </si>
  <si>
    <t>Глухова Екатерина</t>
  </si>
  <si>
    <t>Жагурина София</t>
  </si>
  <si>
    <t>Бушмелева Ксения</t>
  </si>
  <si>
    <t>Якуба Александра</t>
  </si>
  <si>
    <t>Каракулова Ирина</t>
  </si>
  <si>
    <t>Ахметова Виктория</t>
  </si>
  <si>
    <t>Сургутский р-он</t>
  </si>
  <si>
    <t>Столярова Анастасия</t>
  </si>
  <si>
    <t>Евсеева Александра</t>
  </si>
  <si>
    <t>Белоярский р-он</t>
  </si>
  <si>
    <t>Ефимова Валерия</t>
  </si>
  <si>
    <t>7</t>
  </si>
  <si>
    <t>8</t>
  </si>
  <si>
    <t>13</t>
  </si>
  <si>
    <t>г. Ханты-Мансийск, Первенство ХМАО-Югры/3 км кл.ст.</t>
  </si>
  <si>
    <t>г.Ханты-Мансийск, Первенство ХМАО-Югры/3 км св.ст.</t>
  </si>
  <si>
    <t>г. Ханты-Мансийск, Региональные соревнования ХМАО-Югры/3 км св.ст.</t>
  </si>
  <si>
    <t>г. Ханты-Мансийск, Региональные соревнования ХМАО-Югры/3 км кл.ст.</t>
  </si>
  <si>
    <t>Буткова  Ирина</t>
  </si>
  <si>
    <t>Корытников Вячеслав</t>
  </si>
  <si>
    <t>Рысин Артем</t>
  </si>
  <si>
    <t>Кетов Матвей</t>
  </si>
  <si>
    <t>Сапожников Виктор</t>
  </si>
  <si>
    <t>Донцов Павел</t>
  </si>
  <si>
    <t>Обухов Вадим</t>
  </si>
  <si>
    <t>Нигматуллин Ильнар</t>
  </si>
  <si>
    <t>Ковальчук Владимир</t>
  </si>
  <si>
    <t>Ковалев Александр</t>
  </si>
  <si>
    <t xml:space="preserve">Сургут </t>
  </si>
  <si>
    <t>Варварин Глеб</t>
  </si>
  <si>
    <t>Спицин Степан</t>
  </si>
  <si>
    <t>Иванов Дмитрий</t>
  </si>
  <si>
    <t>Нефтеюганск</t>
  </si>
  <si>
    <t>Уткин Александр</t>
  </si>
  <si>
    <t>Суюндиков Русллан</t>
  </si>
  <si>
    <t>Миндияров Илья</t>
  </si>
  <si>
    <t>Койло Александр</t>
  </si>
  <si>
    <t>Данилов Евгений</t>
  </si>
  <si>
    <t>Касеньев Максим</t>
  </si>
  <si>
    <t>Лебедев Михаил</t>
  </si>
  <si>
    <t>Стерхов Дмитрий</t>
  </si>
  <si>
    <t>Логинов Илья</t>
  </si>
  <si>
    <t>г. Ханты-Мансийск, Первенство ХМАО-Югры/5 км кл.ст.</t>
  </si>
  <si>
    <t>г. Ханты-Мансийск, Первенство ХМАО-Югры/5 км св.ст.</t>
  </si>
  <si>
    <t>Нижневартовск</t>
  </si>
  <si>
    <t>Гуманенко Родион</t>
  </si>
  <si>
    <t>Киприянов Дмитрий</t>
  </si>
  <si>
    <t>Владимиров Павел</t>
  </si>
  <si>
    <t>Севрюгин Савелий</t>
  </si>
  <si>
    <t>Каменева Анастасия</t>
  </si>
  <si>
    <t>Пляцок Карина</t>
  </si>
  <si>
    <t>2</t>
  </si>
  <si>
    <t>3</t>
  </si>
  <si>
    <t>4</t>
  </si>
  <si>
    <t>5</t>
  </si>
  <si>
    <t>Моргуненко Матвей</t>
  </si>
  <si>
    <t>Васильев Никита</t>
  </si>
  <si>
    <t>Наумов Радион</t>
  </si>
  <si>
    <t>Маковецкий Даниэль</t>
  </si>
  <si>
    <t>Имаев Артемий</t>
  </si>
  <si>
    <t>Бородин Александр</t>
  </si>
  <si>
    <t>Лубнин Глеб</t>
  </si>
  <si>
    <t>6</t>
  </si>
  <si>
    <t>22-23</t>
  </si>
  <si>
    <t>24-25-26</t>
  </si>
  <si>
    <t>28-29-30</t>
  </si>
  <si>
    <t>31-32</t>
  </si>
  <si>
    <t>Юноши 15-16 лет</t>
  </si>
  <si>
    <t>Девушки 15-16 лет</t>
  </si>
  <si>
    <t>Лебедева Ульяна</t>
  </si>
  <si>
    <t>14</t>
  </si>
  <si>
    <t>21</t>
  </si>
  <si>
    <t>Юровских Варвара</t>
  </si>
  <si>
    <t>Столярова Елизавета</t>
  </si>
  <si>
    <t>Богданова Анна</t>
  </si>
  <si>
    <t>Варанкина Ульяна</t>
  </si>
  <si>
    <t>Синчинова Ольга</t>
  </si>
  <si>
    <t>Фатхутдинова Анастасия</t>
  </si>
  <si>
    <t>Венедиктова Милана</t>
  </si>
  <si>
    <t>Логинова Елена</t>
  </si>
  <si>
    <t>Еремина Ольга</t>
  </si>
  <si>
    <t>Никитина Рената</t>
  </si>
  <si>
    <t>Гагарина Мария</t>
  </si>
  <si>
    <t>Соловьева Екатерина</t>
  </si>
  <si>
    <t>Шлякова Светлана</t>
  </si>
  <si>
    <t>Благина Кристина</t>
  </si>
  <si>
    <t>Рудова Екатерина</t>
  </si>
  <si>
    <t>Уляшева Жанна</t>
  </si>
  <si>
    <t>Кожинова Анастасия</t>
  </si>
  <si>
    <t>Исмагилова Динара</t>
  </si>
  <si>
    <t>Карпушева Варвара</t>
  </si>
  <si>
    <t>Паркина Александра</t>
  </si>
  <si>
    <t>Кондинский р-он</t>
  </si>
  <si>
    <t>Горякова Елена</t>
  </si>
  <si>
    <t>Кононова Анастасия</t>
  </si>
  <si>
    <t>Толмачева Ольга</t>
  </si>
  <si>
    <t>Фадеева Елизавета</t>
  </si>
  <si>
    <t>г.Ханты-Мансийск, Региональные соревнования ХМАО-Югры/3 км св.ст.</t>
  </si>
  <si>
    <t>г.Ханты-Мансийск, Первенство ХМАО-Югры/5 км св.ст.</t>
  </si>
  <si>
    <t>г.Ханты-Мансийск, Первенство ХМАО-Югры/3 км кл.ст.</t>
  </si>
  <si>
    <t>г. Ханты-Мансийск, Первенство ХМАО-Югры/спринт кл.ст.</t>
  </si>
  <si>
    <t>г. Ханты-Мансийск, Региональные соревнования ХМАО-Югры/5 км кл.ст.</t>
  </si>
  <si>
    <t>г. Ханты-Мансийск, Региональные соревнования ХМАО-Югры/5 км св.ст.</t>
  </si>
  <si>
    <t>г.Ханты-Мансийск, Первенство ХМАО-Югры/5 км кл.ст.</t>
  </si>
  <si>
    <t>г.Ханты-Мансийск, Первенство ХМАО-Югры/10 км св.ст.</t>
  </si>
  <si>
    <t>Воронцова Физа</t>
  </si>
  <si>
    <t>Глухова Ирина</t>
  </si>
  <si>
    <t>Семенова Анастасия</t>
  </si>
  <si>
    <t>Цимбалистова Анастасия</t>
  </si>
  <si>
    <t>15</t>
  </si>
  <si>
    <t>16</t>
  </si>
  <si>
    <t>17</t>
  </si>
  <si>
    <t>18</t>
  </si>
  <si>
    <t>22</t>
  </si>
  <si>
    <t>25-26</t>
  </si>
  <si>
    <t>г. Сыктывкар, Первенство России/3 км кл.ст.</t>
  </si>
  <si>
    <t>г. Сыктывкар, Первенство России/5 км кл.ст.</t>
  </si>
  <si>
    <t>г. Сыктывкар, Первенство России/спринт св.ст.</t>
  </si>
  <si>
    <t>г. Сыктывкар, Первенство России/5 км св.ст.</t>
  </si>
  <si>
    <t>г. Сыктывкар, Первенство России/10 км св.ст.</t>
  </si>
  <si>
    <t>Семенченко Егор</t>
  </si>
  <si>
    <t>Куприн Мирослав</t>
  </si>
  <si>
    <t>Блинков Никита</t>
  </si>
  <si>
    <t>Мальцев Роман</t>
  </si>
  <si>
    <t>Куимов Владимир</t>
  </si>
  <si>
    <t>Абдуллин Давид</t>
  </si>
  <si>
    <t>Глушко Кирилл</t>
  </si>
  <si>
    <t>Левчук Алексей</t>
  </si>
  <si>
    <t>Жеребятьев Павел</t>
  </si>
  <si>
    <t>Тирин Владислав</t>
  </si>
  <si>
    <t>Гальчевский Никита</t>
  </si>
  <si>
    <t>Мартовский Никита</t>
  </si>
  <si>
    <t>Прийма Константин</t>
  </si>
  <si>
    <t>Олиниченко Андрей</t>
  </si>
  <si>
    <t>Пыть-ях</t>
  </si>
  <si>
    <t>Марков Александр</t>
  </si>
  <si>
    <t>Дробин Дмитрий</t>
  </si>
  <si>
    <t>Сивков Кирилл</t>
  </si>
  <si>
    <t>Киприянов Сергей</t>
  </si>
  <si>
    <t xml:space="preserve">Соколов Максим </t>
  </si>
  <si>
    <t>Нецветаев Владимир</t>
  </si>
  <si>
    <t>Никитин Егор</t>
  </si>
  <si>
    <t>28-29</t>
  </si>
  <si>
    <t>9-10</t>
  </si>
  <si>
    <t>Девушки 17-18 лет</t>
  </si>
  <si>
    <t>Юноши 17-18 лет</t>
  </si>
  <si>
    <t>г. Тюмень, Первенство УФО/5 км кл.ст.</t>
  </si>
  <si>
    <t>г. Тюмень, Первенство УФО/10 км св.ст.</t>
  </si>
  <si>
    <t>г. Тюмень, Первенство УФО/спринт св.ст.</t>
  </si>
  <si>
    <t>г. Тюмень, Спартакиада учащихся России /5 км кл.ст.</t>
  </si>
  <si>
    <t>г. Тюмень, Спартакиада учащихся России /10 км св.ст.</t>
  </si>
  <si>
    <t>г. Тюмень, Спартакиада учащихся России /спринт св.ст.</t>
  </si>
  <si>
    <t>Городецкая Мария</t>
  </si>
  <si>
    <t>Панкова Виталия</t>
  </si>
  <si>
    <t>Дайбова Елизавета</t>
  </si>
  <si>
    <t>Курбатова Елена</t>
  </si>
  <si>
    <t>Никитина Валерия</t>
  </si>
  <si>
    <t>Мажарцева Анжелика</t>
  </si>
  <si>
    <t>Таушканова Вероника</t>
  </si>
  <si>
    <t>Прамузова Софья</t>
  </si>
  <si>
    <t>Петрякина Наталья</t>
  </si>
  <si>
    <t>Кагарманова Софья</t>
  </si>
  <si>
    <t>Баранова Дарья</t>
  </si>
  <si>
    <t>Даценко Виктория</t>
  </si>
  <si>
    <t>Дегтярева Дарья</t>
  </si>
  <si>
    <t>Абдулаева Анна</t>
  </si>
  <si>
    <t>Ивашкова Светлана</t>
  </si>
  <si>
    <t>Круглова Анастасия</t>
  </si>
  <si>
    <t>Строева Маргарита</t>
  </si>
  <si>
    <t>Валуева Арина</t>
  </si>
  <si>
    <t>Щербина Вера</t>
  </si>
  <si>
    <t>Гостенко Екатерина</t>
  </si>
  <si>
    <t>Семечкина Дарья</t>
  </si>
  <si>
    <t>Косинцева Полина</t>
  </si>
  <si>
    <t>Мустафинова Карина</t>
  </si>
  <si>
    <t>Тюпина Ольга</t>
  </si>
  <si>
    <t>19</t>
  </si>
  <si>
    <t>20</t>
  </si>
  <si>
    <t>21-22-23-24</t>
  </si>
  <si>
    <t>г.Ханты-Мансийск, Первенство ХМАО-Югры/10 км кл.ст.</t>
  </si>
  <si>
    <t>г.Ханты-Мансийск, Первенство ХМАО-Югры/15 км св.ст.</t>
  </si>
  <si>
    <t>г. Тюмень, Спартакиада учащихся России /10 км кл.ст.</t>
  </si>
  <si>
    <t>г. Тюмень, Спартакиада учащихся России /15 км св.ст.</t>
  </si>
  <si>
    <t>Савосин Антон</t>
  </si>
  <si>
    <t>Конышев Кирилл</t>
  </si>
  <si>
    <t>Медведев Роман</t>
  </si>
  <si>
    <t>Толокнов   Егор</t>
  </si>
  <si>
    <t>Сакриев Анатолий</t>
  </si>
  <si>
    <t>Грогуленко Данил</t>
  </si>
  <si>
    <t>Чикирдин Иван</t>
  </si>
  <si>
    <t>Калиниченко Дмитрий</t>
  </si>
  <si>
    <t>Исаенко Данил</t>
  </si>
  <si>
    <t>Семечкин Данил</t>
  </si>
  <si>
    <t>Маковецкий Артур</t>
  </si>
  <si>
    <t>Шамсутдинов Амир</t>
  </si>
  <si>
    <t>Киселев  Данил</t>
  </si>
  <si>
    <t>Алексеев Эдмунд</t>
  </si>
  <si>
    <t>Ханты-Мансийский           р-он</t>
  </si>
  <si>
    <t>Николаев Дмитрий</t>
  </si>
  <si>
    <t>Чебан Алексей</t>
  </si>
  <si>
    <t>Галинка Артем</t>
  </si>
  <si>
    <t>г. Тюмень, Первенство УФО/10 км кл.ст.</t>
  </si>
  <si>
    <t>г. Тюмень, Первенство УФО/15 км св.ст.</t>
  </si>
  <si>
    <t>Девушки 17-18</t>
  </si>
  <si>
    <t>Юноши 17-18</t>
  </si>
  <si>
    <t>9</t>
  </si>
  <si>
    <t>10</t>
  </si>
  <si>
    <t>26-27</t>
  </si>
  <si>
    <t>г.Тюмень, Всероссийские соревнования / спринт кл.ст.</t>
  </si>
  <si>
    <t>г.Тюмень, Всероссийские соревнования /15 км св.ст.</t>
  </si>
  <si>
    <t>г.Тюмень, Всероссийские соревнования /10 км св.ст.</t>
  </si>
  <si>
    <t>г. Лахти (Финляндия), Первенство Мира /спринт кл.ст.</t>
  </si>
  <si>
    <t>г. Лахти (Финляндия), Первенство Мира /30 км масс-старт кл.ст.</t>
  </si>
  <si>
    <t>г. Лахти (Финляндия), Первенство Мира /15 км масс-старт кл.ст.</t>
  </si>
  <si>
    <t>Юниоры 21-23 гг.</t>
  </si>
  <si>
    <t>Юниорки 21-23 гг.</t>
  </si>
  <si>
    <t>г. Рыбинск, Первенство России /15 км  кл.ст.</t>
  </si>
  <si>
    <t>г. Рыбинск, ПервенствоРоссии /спринт св.ст.</t>
  </si>
  <si>
    <t>г. Рыбинск, Первенство России /30 км масс-старт св.ст.</t>
  </si>
  <si>
    <t>г. Рыбинск, Первенство России /15 км масс-старт св.ст.</t>
  </si>
  <si>
    <t>г. Рыбинск, Первенство России /10 км  кл.ст.</t>
  </si>
  <si>
    <t>Юниоры 19-20 гг.</t>
  </si>
  <si>
    <t>Юниорки 19-20 гг.</t>
  </si>
  <si>
    <t>г. Сыктывкар, ПервенствоРоссии /спринт св.ст.</t>
  </si>
  <si>
    <t>г. Сыктывкар, Первенство России /30 км масс-старт св.ст.</t>
  </si>
  <si>
    <t>г. Сыктывкар, Первенство России /10 км  кл.ст.</t>
  </si>
  <si>
    <t>г. Сыктывкар, Первенство России /15 км масс-старт св.ст.</t>
  </si>
  <si>
    <t>г. Сыктывкар, Первенство России /5 км  кл.ст.</t>
  </si>
  <si>
    <t>г.Тюмень, Всероссийские соревнования /5 км св.ст.</t>
  </si>
  <si>
    <t>г.Тюмень, Всероссийские соревнования /30 км  масс-старт св.ст.</t>
  </si>
  <si>
    <t>г.Тюмень, Всероссийские соревнования /15 км  масс-старт св.ст.</t>
  </si>
  <si>
    <t>Игнатьева Анастасия</t>
  </si>
  <si>
    <t>Мазурина Анастасия</t>
  </si>
  <si>
    <t>Завьялова Анна</t>
  </si>
  <si>
    <t>ЮКИОР</t>
  </si>
  <si>
    <t>Трифонова Анастасия</t>
  </si>
  <si>
    <t>Клепикова Анастасия</t>
  </si>
  <si>
    <t>Кириллов Иван</t>
  </si>
  <si>
    <t>Пономарев Валерий</t>
  </si>
  <si>
    <t>Фартушко Виктор</t>
  </si>
  <si>
    <t>Солодовников Владимир</t>
  </si>
  <si>
    <t>Михеев Роман</t>
  </si>
  <si>
    <t>Савин Данил</t>
  </si>
  <si>
    <t>Комаров Павел</t>
  </si>
  <si>
    <t xml:space="preserve">Калашникова Александра </t>
  </si>
  <si>
    <t>г.Тюмень, Всероссийские соревнования /15 км  масс-старт кл.ст.</t>
  </si>
  <si>
    <t>г.Тюмень, Всероссийские соревнования /30 км  масс-старт кл.ст.</t>
  </si>
  <si>
    <t>Мочалов Константин</t>
  </si>
  <si>
    <t>Бурменский Александр</t>
  </si>
  <si>
    <t>Кириллов Александр</t>
  </si>
  <si>
    <t>Прокопьев Матвей</t>
  </si>
  <si>
    <t>Юниоры 19-20 лет</t>
  </si>
  <si>
    <t>Юниорки 19-20 лет</t>
  </si>
  <si>
    <t>Мулин Илья</t>
  </si>
  <si>
    <t>Попов Георгий</t>
  </si>
  <si>
    <t>Божин Степан</t>
  </si>
  <si>
    <t>Стрелов Илья</t>
  </si>
  <si>
    <t>Хелин Антон</t>
  </si>
  <si>
    <t>Яковлев Егор</t>
  </si>
  <si>
    <t>Чехлов Егор</t>
  </si>
  <si>
    <t>Хадиев Давид</t>
  </si>
  <si>
    <t>Трусова  Ольга</t>
  </si>
  <si>
    <t>Фетисова Арина</t>
  </si>
  <si>
    <t>Зуева  Полина</t>
  </si>
  <si>
    <t>Березная  Алина</t>
  </si>
  <si>
    <t>Башарова  Аделя</t>
  </si>
  <si>
    <t>Тренина Ирина</t>
  </si>
  <si>
    <t>Кальнова Кира</t>
  </si>
  <si>
    <t>Орлов  Антон</t>
  </si>
  <si>
    <t>Халилов  Илья</t>
  </si>
  <si>
    <t>Швец Мария</t>
  </si>
  <si>
    <t>Титова Дарья</t>
  </si>
  <si>
    <t>Дувакин Иван</t>
  </si>
  <si>
    <t>Стегний Павел</t>
  </si>
  <si>
    <t>Чернов Данил</t>
  </si>
  <si>
    <t>Маров Виктор</t>
  </si>
  <si>
    <t>Харлов Данил</t>
  </si>
  <si>
    <t>Резванов Илья</t>
  </si>
  <si>
    <t>Еремеев Иван</t>
  </si>
  <si>
    <t>Ланин Илья</t>
  </si>
  <si>
    <t>Ханты-Мансийск было 335</t>
  </si>
  <si>
    <t>Женщины</t>
  </si>
  <si>
    <t>Бизюкова Анна</t>
  </si>
  <si>
    <t>Калашникова Александра</t>
  </si>
  <si>
    <t>Томилина Мария</t>
  </si>
  <si>
    <t>Иванова Александра</t>
  </si>
  <si>
    <t>Струцкая Татьяна</t>
  </si>
  <si>
    <t>Фомина Анна</t>
  </si>
  <si>
    <t>Соболева Екатерина</t>
  </si>
  <si>
    <t>Гамидова Карина</t>
  </si>
  <si>
    <t>г. Рука (Финляндия) Этап Кубка Мира/спринт кл.ст.</t>
  </si>
  <si>
    <t>ЦСП</t>
  </si>
  <si>
    <t>Шаповалова Евгения</t>
  </si>
  <si>
    <t>п. Вершина Теи всероссийские соревнования/спринт кл.ст.</t>
  </si>
  <si>
    <t>Кальсина Полина</t>
  </si>
  <si>
    <t>Поволяева Анна</t>
  </si>
  <si>
    <t>Гущина Мария</t>
  </si>
  <si>
    <t>Перевозчикова Алена</t>
  </si>
  <si>
    <t>п. Вершина Теи всероссийские соревнования/5 км св.ст.</t>
  </si>
  <si>
    <t>п. Вершина Теи всероссийские соревнования/спринт св.ст.</t>
  </si>
  <si>
    <t>п. Вершина Теи всероссийские соревнования/10 кл.ст.</t>
  </si>
  <si>
    <t>г. Красноярск  I Этап Кубка России/спринт кл.ст.</t>
  </si>
  <si>
    <t>г. Красноярск I Этап Кубка России/10 км св.ст.</t>
  </si>
  <si>
    <t>г. Чусовой II Этап Кубка России/спринт св.ст.</t>
  </si>
  <si>
    <t>г. Чусовой II Этап Кубка России/10км св.ст.</t>
  </si>
  <si>
    <t>г. Давос (Швейцария) Этап Кубка Мира/спринт св.ст.</t>
  </si>
  <si>
    <t>г. Красногорск всероссийские соревнования/ спринт кл.ст.</t>
  </si>
  <si>
    <t>г. Красногорск всероссийские соревнования/ спринт св.ст.</t>
  </si>
  <si>
    <t>г. Красногорск всероссийские соревнования/ 15 км кл.ст.</t>
  </si>
  <si>
    <t>г. Кирово-Чепецк III Этап Кубка России/спринт кл.ст.</t>
  </si>
  <si>
    <t>г. Кирово-Чепецк III Этап Кубка России/10 км кл.ст.</t>
  </si>
  <si>
    <t>г. Кирово-Чепецк III Этап Кубка России/10 км персьют св.ст.</t>
  </si>
  <si>
    <t>г. Тюмень ЧФО 10 км кл.ст.</t>
  </si>
  <si>
    <t>г. Тюмень ЧФО спринт кл.ст.</t>
  </si>
  <si>
    <t>г. Тюмень ЧФО 10 км св.ст.</t>
  </si>
  <si>
    <t>г. Тюмень ЧФО эстафета 4х3км.</t>
  </si>
  <si>
    <t>г. Сыктывкар ФКР/ 10 км кл.ст.</t>
  </si>
  <si>
    <t>г. Сыктывкар ФКР/ спринт св.ст.</t>
  </si>
  <si>
    <t>г. Сыктывкар ФКР/ командный спринт кл.ст.</t>
  </si>
  <si>
    <t>г. Драммен (Норвегия)/ спринт кл.ст.</t>
  </si>
  <si>
    <t>д. Кононовская (Архангельская область)/ спринт кл.ст.</t>
  </si>
  <si>
    <t>д. Кононовская (Архангельская область)/ командный спринт св.ст.</t>
  </si>
  <si>
    <t>д. Кононовская (Архангельская область)/ 30 км мст. кл.ст.</t>
  </si>
  <si>
    <t>Тарханова Мария</t>
  </si>
  <si>
    <t>Ведеркина Елена</t>
  </si>
  <si>
    <t>Фролова Анастасия</t>
  </si>
  <si>
    <t>Пьянкова Наталья</t>
  </si>
  <si>
    <t>Еременко Наталья</t>
  </si>
  <si>
    <t>Манова Екатерина</t>
  </si>
  <si>
    <t>Имельбаева Эллина</t>
  </si>
  <si>
    <t>Мажарцева Анжела</t>
  </si>
  <si>
    <t>Богомолова Валерия</t>
  </si>
  <si>
    <t>Обухова Влада</t>
  </si>
  <si>
    <t>Десяткова Екатерина</t>
  </si>
  <si>
    <t>Матюшкова Арина</t>
  </si>
  <si>
    <t>Петрова Виктория</t>
  </si>
  <si>
    <t>18-19-20</t>
  </si>
  <si>
    <t>23</t>
  </si>
  <si>
    <t>28</t>
  </si>
  <si>
    <t>29</t>
  </si>
  <si>
    <t>31</t>
  </si>
  <si>
    <t>32</t>
  </si>
  <si>
    <t>33</t>
  </si>
  <si>
    <t>34</t>
  </si>
  <si>
    <t>Березово</t>
  </si>
  <si>
    <t>35</t>
  </si>
  <si>
    <t>36-37</t>
  </si>
  <si>
    <t>38-39-40</t>
  </si>
  <si>
    <t>41-42</t>
  </si>
  <si>
    <t>44-45-46</t>
  </si>
  <si>
    <t>47-48</t>
  </si>
  <si>
    <t>49-50</t>
  </si>
  <si>
    <t>53-54</t>
  </si>
  <si>
    <t>Мыжчины</t>
  </si>
  <si>
    <t>Гегелев Вячеслав</t>
  </si>
  <si>
    <t>Файзуллов Ильдар</t>
  </si>
  <si>
    <t xml:space="preserve">Солдаткин Егор </t>
  </si>
  <si>
    <t>Толокнов Егор</t>
  </si>
  <si>
    <t>Кукузей Владимир</t>
  </si>
  <si>
    <t>Тукранов Андрей</t>
  </si>
  <si>
    <t>Загорский Роман</t>
  </si>
  <si>
    <t>Конев Игорь</t>
  </si>
  <si>
    <t>Кравец Павел</t>
  </si>
  <si>
    <t>г. Ханты-Мансийск, Открытый Чемпионат  ХМАО-Югры/7,5 км кл.ст.</t>
  </si>
  <si>
    <t>г.Ханты-Мансийск, Отурытый Чемпионат ХМАО-Югры/7,5 км св.ст.</t>
  </si>
  <si>
    <t>г. Ханты-Мансийск, Открытый Чемпионат ХМАО-Югры/спринт кл.ст.</t>
  </si>
  <si>
    <t>г. Ханты-Мансийск, Открытый Чемпионат  ХМАО-Югры/5 км кл.ст.</t>
  </si>
  <si>
    <t>г.Ханты-Мансийск, Открытый Чемпионат ХМАО-Югры/5 км св.ст.</t>
  </si>
  <si>
    <t>Мусин Роман</t>
  </si>
  <si>
    <t>Петров Артур</t>
  </si>
  <si>
    <t>Дементьев Евгений</t>
  </si>
  <si>
    <t>п. Вершина Теи всероссийские соревнования/10 км св.ст.</t>
  </si>
  <si>
    <t>п. Вершина Теи всероссийские соревнования/15 кл.ст.</t>
  </si>
  <si>
    <t>Гафаров Антон</t>
  </si>
  <si>
    <t>г. Чусовой II Этап Кубка России/ 15 км кл.ст./персьют</t>
  </si>
  <si>
    <t>г. Давос (Швейцария) Этап Кубка Мира/15км св.ст.</t>
  </si>
  <si>
    <t>Устюгов Сергей</t>
  </si>
  <si>
    <t>г. Красногорск всероссийские соревнования/ 15 км св.ст.</t>
  </si>
  <si>
    <t>г. Красногорск всероссийские соревнования/ 10 км св.ст.</t>
  </si>
  <si>
    <t>г. Красногорск всероссийские соревнования/ 30 км кл.ст.</t>
  </si>
  <si>
    <t>г. Тоблах (Италия) TOUR DE SKI/спринт св.ст.</t>
  </si>
  <si>
    <t>г. Тоблах (Италия) TOUR DE SKI/15 км св.ст.</t>
  </si>
  <si>
    <t xml:space="preserve">г. Валь-Мюстаир (Швейцария) TOUR DE SKI/спринт св.ст. </t>
  </si>
  <si>
    <t xml:space="preserve">г. Оберстдорф (Германия) TOUR DE SKI/15 км кл.ст. </t>
  </si>
  <si>
    <t xml:space="preserve">г. Оберстдорф (Германия) TOUR DE SKI/15 км/персьют св.ст. </t>
  </si>
  <si>
    <t xml:space="preserve">г. Валь ди Фиемме (Италия) TOUR DE SKI/15 км мст кл.ст. </t>
  </si>
  <si>
    <t xml:space="preserve">г. Валь ди Фиемме (Италия) TOUR DE SKI/ 9 км персьют св.ст. </t>
  </si>
  <si>
    <t>г. Кирово-Чепецк III Этап Кубка России/15 км кл.ст.</t>
  </si>
  <si>
    <t>г. Кирово-Чепецк III Этап Кубка России/15 км персьют св.ст.</t>
  </si>
  <si>
    <t>г. Тюмень ЧФО 15 км кл.ст.</t>
  </si>
  <si>
    <t>г. Тюмень ЧФО 15 км св.ст.</t>
  </si>
  <si>
    <t>г. Сыктывкар ФКР/ 15 км кл.ст.</t>
  </si>
  <si>
    <t>д. Кононовская (Архангельская область)/ скиатлон 30 км.</t>
  </si>
  <si>
    <t>д. Кононовская (Архангельская область)/ скиатлон 15 км.</t>
  </si>
  <si>
    <t>Турышев Сергей</t>
  </si>
  <si>
    <t>д. Кононовская (Архангельская область)/ 50 км мст. кл.ст.</t>
  </si>
  <si>
    <t>г.Дрезден (Германия) Этап Кубка Мира/спринт св/ст.</t>
  </si>
  <si>
    <t>д. Кононовская (Архангельская область)/ 10 км св.ст.</t>
  </si>
  <si>
    <t>г. Сыктывкар ФКР/ скиатлон 15 км.</t>
  </si>
  <si>
    <t>г.Отепя (Германия) Этап Кубка Мира/спринт кл/ст.</t>
  </si>
  <si>
    <t>д. Кононовская (Архангельская область)/ эстафета.</t>
  </si>
  <si>
    <t>г. Тюмень ЧФО эстафета 4х5 км.</t>
  </si>
  <si>
    <t>г. Ульрисехамн (Швеция) Этап Кубка Мира/15 км св.ст.</t>
  </si>
  <si>
    <t>г. Ульрисехамн (Швеция) Этап Кубка Мира/ эстафета.</t>
  </si>
  <si>
    <t>г. Когне(Италия) Этап Кубка Мира/спринт св.ст.</t>
  </si>
  <si>
    <t>г. Когне(Италия) Этап Кубка Мира/15 кл.ст.</t>
  </si>
  <si>
    <t>г.Зеефельд (Австрия) Чемпионат Мира/ скиатлон 30 км.</t>
  </si>
  <si>
    <t>г.Зеефельд (Австрия) Чемпионат Мира/ эстафета.</t>
  </si>
  <si>
    <t>г. Сыктывкар ФКР/ скиатлон 30 км.</t>
  </si>
  <si>
    <t>д. Кононовская (Архангельская область)/ 15 км св.ст.</t>
  </si>
  <si>
    <t>г. Чусовой II Этап Кубка России/ 10 км кл.ст./персьют.</t>
  </si>
  <si>
    <t>г. Лахти (Финляндия) Этап Кубка Мира/спринт св.ст.</t>
  </si>
  <si>
    <t>г. Лахти (Финляндия) Этап Кубка Мира/командный спринт кл.ст.</t>
  </si>
  <si>
    <t>Котов Святослав</t>
  </si>
  <si>
    <t>Бардадын Артур</t>
  </si>
  <si>
    <t>Казимирчук Анатолий</t>
  </si>
  <si>
    <t>Ковалев Алексей</t>
  </si>
  <si>
    <t>Суханов Анатолий</t>
  </si>
  <si>
    <t>Еременко Дмитрий</t>
  </si>
  <si>
    <t>Чернов Даниил</t>
  </si>
  <si>
    <t>Лыков Александр</t>
  </si>
  <si>
    <t>Легу Александр</t>
  </si>
  <si>
    <t>Гоголев Илья</t>
  </si>
  <si>
    <t>Антонов Дмитрий</t>
  </si>
  <si>
    <t>Шевелев Артур</t>
  </si>
  <si>
    <t>Спицин Иван</t>
  </si>
  <si>
    <t>Талмаза Антон</t>
  </si>
  <si>
    <t>г. Ханты-Мансийск Чемпионат ХМАО-Югры/ спринт св.ст.</t>
  </si>
  <si>
    <t>г. Ханты-Мансийск Чемпионат ХМАО-Югры/5 км мст.</t>
  </si>
  <si>
    <t>г. Ханты-Мансийск Чемпионат ХМАО-Югры/5 км кл.ст.</t>
  </si>
  <si>
    <t>г. Ханты-Мансийск Чемпионат ХМАО-Югры/10 км кл.ст.</t>
  </si>
  <si>
    <t>г. Ханты-Мансийск Чемпионат ХМАО-Югры/10 км мст.</t>
  </si>
  <si>
    <t>г. Ханты-Мансийск Чемпионат ХМАО-Югры/спринт св.ст.</t>
  </si>
  <si>
    <t>27-28</t>
  </si>
  <si>
    <t>37-38</t>
  </si>
  <si>
    <t>39</t>
  </si>
  <si>
    <t>40</t>
  </si>
  <si>
    <t>41-42-43-44</t>
  </si>
  <si>
    <t>45-46</t>
  </si>
  <si>
    <t>47</t>
  </si>
  <si>
    <t>48</t>
  </si>
  <si>
    <t>49</t>
  </si>
  <si>
    <t>50</t>
  </si>
  <si>
    <t>51-52</t>
  </si>
  <si>
    <t>53</t>
  </si>
  <si>
    <t>54</t>
  </si>
  <si>
    <t>Междуреченский (кондинский р-он)</t>
  </si>
  <si>
    <t>Мужчины</t>
  </si>
  <si>
    <t xml:space="preserve">Березово </t>
  </si>
  <si>
    <t>Юношеский зачет</t>
  </si>
  <si>
    <t>Взрослый зачет</t>
  </si>
  <si>
    <t>Быкадоров Ян</t>
  </si>
  <si>
    <t>Кабетова  Полина</t>
  </si>
  <si>
    <t>Муниципальное образование</t>
  </si>
  <si>
    <t>МБУ СП СШОР "Кедр"</t>
  </si>
  <si>
    <t>МБУ СШОР</t>
  </si>
  <si>
    <t>МАУ СП СШОР</t>
  </si>
  <si>
    <t>МБУ ДО СДЮСШОР по биатлону</t>
  </si>
  <si>
    <t>МАУ СШОР</t>
  </si>
  <si>
    <t>МБУ СП "РСШОР"</t>
  </si>
  <si>
    <t>МБО УДО "ДЮСШ"</t>
  </si>
  <si>
    <t>ДЮСШ</t>
  </si>
  <si>
    <t>ЦСП г. Нягань</t>
  </si>
  <si>
    <t>МАУ "Дворец спорта"</t>
  </si>
  <si>
    <t>ДЮСШ "Вымпел"</t>
  </si>
  <si>
    <t>МБУ ДО "ДЮСШ"</t>
  </si>
  <si>
    <t>ЧУ ДО СДЮСШОР "Нефтяник"</t>
  </si>
  <si>
    <t>ООО «Газпром трансгаз Сургут
Управление спортивных сооружений «Факел»</t>
  </si>
  <si>
    <t>Спортивное учреждение</t>
  </si>
  <si>
    <t xml:space="preserve">Булько Сергей </t>
  </si>
  <si>
    <t>ООО «Факел»</t>
  </si>
  <si>
    <t>Щеглова Анна</t>
  </si>
  <si>
    <t>2018-2019 гг.</t>
  </si>
  <si>
    <t>2018-2019 гг</t>
  </si>
  <si>
    <t>Рейтинг спортсменов автономного округа (Женщины)</t>
  </si>
  <si>
    <t>Рейтинг спортсменов автономного округа (юниоры, юниорки 19-20 лет 1999-2000 г.р.)</t>
  </si>
  <si>
    <t>Рейтинг спортсменов автономного округа (юноши и девушки 11-12 лет 2007-2008 г.р.)</t>
  </si>
  <si>
    <t>Рейтинг спортсменов автономного округа (юноши и девушки 13-14 лет 2005-2006 г.р.)</t>
  </si>
  <si>
    <t>Рейтинг спортсменов автономного округа (юноши и девушки 15-16 лет 2003-2004 г.р.)</t>
  </si>
  <si>
    <t>Рейтинг спортсменов автономного округа (юноши и девушки 17-18 лет 2001-2002 г.р.)</t>
  </si>
  <si>
    <t>Рейтинг спортсменов автономного округа (юниоры, юниорки 21-23 гг. 1996-1998 г.р.)</t>
  </si>
  <si>
    <t>Рейтинг спортсменов автономного округа (Мужчины)</t>
  </si>
  <si>
    <t>Спортивное                          учреждение</t>
  </si>
  <si>
    <t>Спортивное                      учреждение</t>
  </si>
  <si>
    <t>Спортивное                  учреждение</t>
  </si>
  <si>
    <t>Общий зачет</t>
  </si>
  <si>
    <t>КСК «НОРД» ООО «Газпром трансгаз Югорск»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</si>
</sst>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?_р_._-;_-@_-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34" borderId="14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 wrapText="1"/>
    </xf>
    <xf numFmtId="0" fontId="3" fillId="39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right"/>
    </xf>
    <xf numFmtId="0" fontId="3" fillId="36" borderId="14" xfId="0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43" borderId="10" xfId="0" applyFont="1" applyFill="1" applyBorder="1" applyAlignment="1">
      <alignment/>
    </xf>
    <xf numFmtId="0" fontId="3" fillId="44" borderId="10" xfId="0" applyFont="1" applyFill="1" applyBorder="1" applyAlignment="1">
      <alignment horizontal="right"/>
    </xf>
    <xf numFmtId="0" fontId="3" fillId="44" borderId="10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4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0" fontId="3" fillId="46" borderId="10" xfId="0" applyFont="1" applyFill="1" applyBorder="1" applyAlignment="1">
      <alignment horizontal="left" wrapText="1"/>
    </xf>
    <xf numFmtId="0" fontId="3" fillId="47" borderId="10" xfId="0" applyFont="1" applyFill="1" applyBorder="1" applyAlignment="1">
      <alignment/>
    </xf>
    <xf numFmtId="0" fontId="3" fillId="47" borderId="14" xfId="0" applyFont="1" applyFill="1" applyBorder="1" applyAlignment="1">
      <alignment/>
    </xf>
    <xf numFmtId="0" fontId="3" fillId="47" borderId="14" xfId="0" applyFont="1" applyFill="1" applyBorder="1" applyAlignment="1">
      <alignment/>
    </xf>
    <xf numFmtId="0" fontId="3" fillId="47" borderId="10" xfId="0" applyFont="1" applyFill="1" applyBorder="1" applyAlignment="1">
      <alignment horizontal="right"/>
    </xf>
    <xf numFmtId="0" fontId="3" fillId="47" borderId="10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49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1" xfId="60" applyNumberFormat="1" applyFont="1" applyFill="1" applyBorder="1" applyAlignment="1">
      <alignment horizontal="center" vertical="center"/>
    </xf>
    <xf numFmtId="49" fontId="3" fillId="34" borderId="15" xfId="60" applyNumberFormat="1" applyFont="1" applyFill="1" applyBorder="1" applyAlignment="1">
      <alignment horizontal="center" vertical="center"/>
    </xf>
    <xf numFmtId="49" fontId="3" fillId="34" borderId="10" xfId="6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3" fillId="0" borderId="11" xfId="60" applyNumberFormat="1" applyFont="1" applyBorder="1" applyAlignment="1">
      <alignment horizontal="center" vertical="center"/>
    </xf>
    <xf numFmtId="49" fontId="3" fillId="0" borderId="15" xfId="60" applyNumberFormat="1" applyFont="1" applyBorder="1" applyAlignment="1">
      <alignment horizontal="center" vertical="center"/>
    </xf>
    <xf numFmtId="49" fontId="3" fillId="0" borderId="17" xfId="60" applyNumberFormat="1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7" borderId="11" xfId="0" applyFont="1" applyFill="1" applyBorder="1" applyAlignment="1">
      <alignment wrapText="1"/>
    </xf>
    <xf numFmtId="0" fontId="3" fillId="7" borderId="17" xfId="0" applyFont="1" applyFill="1" applyBorder="1" applyAlignment="1">
      <alignment wrapText="1"/>
    </xf>
    <xf numFmtId="49" fontId="3" fillId="0" borderId="10" xfId="6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7" borderId="11" xfId="0" applyFont="1" applyFill="1" applyBorder="1" applyAlignment="1">
      <alignment horizontal="left" wrapText="1"/>
    </xf>
    <xf numFmtId="0" fontId="3" fillId="7" borderId="17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34" borderId="15" xfId="0" applyFont="1" applyFill="1" applyBorder="1" applyAlignment="1">
      <alignment/>
    </xf>
    <xf numFmtId="0" fontId="10" fillId="34" borderId="2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49" fontId="3" fillId="34" borderId="12" xfId="60" applyNumberFormat="1" applyFont="1" applyFill="1" applyBorder="1" applyAlignment="1">
      <alignment horizontal="center" vertical="center"/>
    </xf>
    <xf numFmtId="49" fontId="3" fillId="34" borderId="0" xfId="6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/>
    </xf>
    <xf numFmtId="0" fontId="3" fillId="39" borderId="14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1" fillId="39" borderId="14" xfId="0" applyFont="1" applyFill="1" applyBorder="1" applyAlignment="1">
      <alignment horizontal="left"/>
    </xf>
    <xf numFmtId="0" fontId="51" fillId="39" borderId="19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left" wrapText="1"/>
    </xf>
    <xf numFmtId="0" fontId="3" fillId="39" borderId="19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left"/>
    </xf>
    <xf numFmtId="0" fontId="3" fillId="42" borderId="19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left"/>
    </xf>
    <xf numFmtId="0" fontId="3" fillId="44" borderId="14" xfId="0" applyFont="1" applyFill="1" applyBorder="1" applyAlignment="1">
      <alignment horizontal="left" wrapText="1"/>
    </xf>
    <xf numFmtId="0" fontId="3" fillId="44" borderId="19" xfId="0" applyFont="1" applyFill="1" applyBorder="1" applyAlignment="1">
      <alignment horizontal="left" wrapText="1"/>
    </xf>
    <xf numFmtId="0" fontId="3" fillId="41" borderId="14" xfId="0" applyFont="1" applyFill="1" applyBorder="1" applyAlignment="1">
      <alignment horizontal="left"/>
    </xf>
    <xf numFmtId="0" fontId="3" fillId="41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left" wrapText="1"/>
    </xf>
    <xf numFmtId="0" fontId="3" fillId="45" borderId="14" xfId="0" applyFont="1" applyFill="1" applyBorder="1" applyAlignment="1">
      <alignment horizontal="left"/>
    </xf>
    <xf numFmtId="0" fontId="3" fillId="45" borderId="19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F9F5F"/>
      <rgbColor rgb="00800080"/>
      <rgbColor rgb="00009F9F"/>
      <rgbColor rgb="00C0C0C0"/>
      <rgbColor rgb="009F7F5F"/>
      <rgbColor rgb="007F9F9F"/>
      <rgbColor rgb="009F5F7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5F9F"/>
      <rgbColor rgb="009F9F9F"/>
      <rgbColor rgb="00003366"/>
      <rgbColor rgb="005F7F9F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0</xdr:rowOff>
    </xdr:from>
    <xdr:to>
      <xdr:col>17</xdr:col>
      <xdr:colOff>1095375</xdr:colOff>
      <xdr:row>1</xdr:row>
      <xdr:rowOff>9525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4048125" y="0"/>
          <a:ext cx="6496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0</xdr:rowOff>
    </xdr:from>
    <xdr:to>
      <xdr:col>17</xdr:col>
      <xdr:colOff>266700</xdr:colOff>
      <xdr:row>1</xdr:row>
      <xdr:rowOff>38100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3257550" y="0"/>
          <a:ext cx="6076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9525</xdr:rowOff>
    </xdr:from>
    <xdr:to>
      <xdr:col>13</xdr:col>
      <xdr:colOff>361950</xdr:colOff>
      <xdr:row>0</xdr:row>
      <xdr:rowOff>1190625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2466975" y="9525"/>
          <a:ext cx="6534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11</xdr:col>
      <xdr:colOff>142875</xdr:colOff>
      <xdr:row>1</xdr:row>
      <xdr:rowOff>0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1905000" y="0"/>
          <a:ext cx="5495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0</xdr:row>
      <xdr:rowOff>295275</xdr:rowOff>
    </xdr:from>
    <xdr:to>
      <xdr:col>16</xdr:col>
      <xdr:colOff>962025</xdr:colOff>
      <xdr:row>0</xdr:row>
      <xdr:rowOff>1314450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3505200" y="295275"/>
          <a:ext cx="5915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0</xdr:rowOff>
    </xdr:from>
    <xdr:to>
      <xdr:col>17</xdr:col>
      <xdr:colOff>428625</xdr:colOff>
      <xdr:row>1</xdr:row>
      <xdr:rowOff>0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2981325" y="0"/>
          <a:ext cx="6276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0</xdr:rowOff>
    </xdr:from>
    <xdr:to>
      <xdr:col>26</xdr:col>
      <xdr:colOff>114300</xdr:colOff>
      <xdr:row>1</xdr:row>
      <xdr:rowOff>171450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4371975" y="0"/>
          <a:ext cx="485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238125</xdr:colOff>
      <xdr:row>1</xdr:row>
      <xdr:rowOff>200025</xdr:rowOff>
    </xdr:to>
    <xdr:pic>
      <xdr:nvPicPr>
        <xdr:cNvPr id="1" name="Picture 1" descr="бланк ФЛГ 4"/>
        <xdr:cNvPicPr preferRelativeResize="1">
          <a:picLocks noChangeAspect="1"/>
        </xdr:cNvPicPr>
      </xdr:nvPicPr>
      <xdr:blipFill>
        <a:blip r:embed="rId1"/>
        <a:srcRect r="6013"/>
        <a:stretch>
          <a:fillRect/>
        </a:stretch>
      </xdr:blipFill>
      <xdr:spPr>
        <a:xfrm>
          <a:off x="5981700" y="0"/>
          <a:ext cx="437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view="pageBreakPreview" zoomScaleNormal="80" zoomScaleSheetLayoutView="100" workbookViewId="0" topLeftCell="A13">
      <selection activeCell="Q63" sqref="Q63:Q64"/>
    </sheetView>
  </sheetViews>
  <sheetFormatPr defaultColWidth="9.140625" defaultRowHeight="12.75"/>
  <cols>
    <col min="1" max="1" width="7.7109375" style="180" customWidth="1"/>
    <col min="2" max="2" width="19.421875" style="180" customWidth="1"/>
    <col min="3" max="3" width="20.421875" style="177" customWidth="1"/>
    <col min="4" max="4" width="21.00390625" style="180" customWidth="1"/>
    <col min="5" max="6" width="6.28125" style="180" bestFit="1" customWidth="1"/>
    <col min="7" max="14" width="3.421875" style="180" bestFit="1" customWidth="1"/>
    <col min="15" max="15" width="6.421875" style="180" customWidth="1"/>
    <col min="16" max="16" width="6.8515625" style="180" customWidth="1"/>
    <col min="17" max="17" width="19.8515625" style="180" customWidth="1"/>
    <col min="18" max="18" width="20.421875" style="177" customWidth="1"/>
    <col min="19" max="19" width="19.28125" style="180" bestFit="1" customWidth="1"/>
    <col min="20" max="20" width="6.28125" style="180" bestFit="1" customWidth="1"/>
    <col min="21" max="24" width="3.421875" style="180" bestFit="1" customWidth="1"/>
    <col min="25" max="26" width="3.57421875" style="180" bestFit="1" customWidth="1"/>
    <col min="27" max="29" width="3.421875" style="180" bestFit="1" customWidth="1"/>
    <col min="30" max="30" width="6.28125" style="180" customWidth="1"/>
    <col min="31" max="31" width="13.57421875" style="180" customWidth="1"/>
    <col min="32" max="32" width="13.421875" style="180" customWidth="1"/>
    <col min="33" max="33" width="10.57421875" style="180" customWidth="1"/>
    <col min="34" max="34" width="19.140625" style="180" customWidth="1"/>
    <col min="35" max="35" width="9.8515625" style="180" customWidth="1"/>
    <col min="36" max="41" width="6.28125" style="180" customWidth="1"/>
    <col min="42" max="16384" width="9.140625" style="180" customWidth="1"/>
  </cols>
  <sheetData>
    <row r="1" spans="1:33" s="179" customFormat="1" ht="92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178"/>
      <c r="AE1" s="178"/>
      <c r="AF1" s="178"/>
      <c r="AG1" s="178"/>
    </row>
    <row r="2" spans="1:29" ht="15.75">
      <c r="A2" s="219" t="s">
        <v>564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29" ht="16.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237" t="s">
        <v>557</v>
      </c>
      <c r="X3" s="237"/>
      <c r="Y3" s="237"/>
      <c r="Z3" s="237"/>
      <c r="AA3" s="237"/>
      <c r="AB3" s="237"/>
      <c r="AC3" s="237"/>
    </row>
    <row r="4" spans="1:29" ht="13.5" customHeight="1">
      <c r="A4" s="41">
        <v>1</v>
      </c>
      <c r="B4" s="211" t="s">
        <v>264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181"/>
      <c r="P4" s="41">
        <v>1</v>
      </c>
      <c r="Q4" s="211" t="s">
        <v>188</v>
      </c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29" ht="13.5" customHeight="1">
      <c r="A5" s="41">
        <v>2</v>
      </c>
      <c r="B5" s="211" t="s">
        <v>265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3"/>
      <c r="O5" s="182"/>
      <c r="P5" s="41">
        <v>2</v>
      </c>
      <c r="Q5" s="211" t="s">
        <v>189</v>
      </c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3"/>
    </row>
    <row r="6" spans="1:29" ht="13.5" customHeight="1">
      <c r="A6" s="41">
        <v>3</v>
      </c>
      <c r="B6" s="211" t="s">
        <v>185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183"/>
      <c r="P6" s="41">
        <v>3</v>
      </c>
      <c r="Q6" s="211" t="s">
        <v>185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3"/>
    </row>
    <row r="7" spans="1:29" ht="13.5" customHeight="1">
      <c r="A7" s="41">
        <v>4</v>
      </c>
      <c r="B7" s="211" t="s">
        <v>286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3"/>
      <c r="O7" s="183"/>
      <c r="P7" s="41">
        <v>4</v>
      </c>
      <c r="Q7" s="211" t="s">
        <v>231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3"/>
    </row>
    <row r="8" spans="1:29" ht="13.5" customHeight="1">
      <c r="A8" s="41">
        <v>5</v>
      </c>
      <c r="B8" s="211" t="s">
        <v>287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183"/>
      <c r="P8" s="41">
        <v>5</v>
      </c>
      <c r="Q8" s="211" t="s">
        <v>232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3"/>
    </row>
    <row r="9" spans="1:29" ht="13.5" customHeight="1">
      <c r="A9" s="41">
        <v>6</v>
      </c>
      <c r="B9" s="211" t="s">
        <v>233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  <c r="O9" s="183"/>
      <c r="P9" s="41">
        <v>6</v>
      </c>
      <c r="Q9" s="211" t="s">
        <v>233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3"/>
    </row>
    <row r="10" spans="1:30" ht="13.5" customHeight="1">
      <c r="A10" s="41">
        <v>7</v>
      </c>
      <c r="B10" s="218" t="s">
        <v>266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183"/>
      <c r="P10" s="41">
        <v>7</v>
      </c>
      <c r="Q10" s="211" t="s">
        <v>234</v>
      </c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3"/>
      <c r="AD10" s="184"/>
    </row>
    <row r="11" spans="1:30" ht="13.5" customHeight="1">
      <c r="A11" s="41">
        <v>8</v>
      </c>
      <c r="B11" s="218" t="s">
        <v>267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183"/>
      <c r="P11" s="41">
        <v>8</v>
      </c>
      <c r="Q11" s="211" t="s">
        <v>235</v>
      </c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3"/>
      <c r="AD11" s="184"/>
    </row>
    <row r="12" spans="1:30" ht="13.5" customHeight="1">
      <c r="A12" s="41">
        <v>9</v>
      </c>
      <c r="B12" s="218" t="s">
        <v>236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83"/>
      <c r="P12" s="41">
        <v>9</v>
      </c>
      <c r="Q12" s="211" t="s">
        <v>236</v>
      </c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3"/>
      <c r="AD12" s="184"/>
    </row>
    <row r="13" spans="1:29" ht="12.75" customHeight="1">
      <c r="A13" s="214" t="s">
        <v>230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183"/>
      <c r="P13" s="214" t="s">
        <v>229</v>
      </c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6"/>
    </row>
    <row r="14" spans="1:29" ht="25.5">
      <c r="A14" s="171" t="s">
        <v>38</v>
      </c>
      <c r="B14" s="172" t="s">
        <v>538</v>
      </c>
      <c r="C14" s="172" t="s">
        <v>553</v>
      </c>
      <c r="D14" s="171" t="s">
        <v>66</v>
      </c>
      <c r="E14" s="171" t="s">
        <v>0</v>
      </c>
      <c r="F14" s="41">
        <v>1</v>
      </c>
      <c r="G14" s="26">
        <v>2</v>
      </c>
      <c r="H14" s="26">
        <v>3</v>
      </c>
      <c r="I14" s="26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83"/>
      <c r="P14" s="171" t="s">
        <v>38</v>
      </c>
      <c r="Q14" s="172" t="s">
        <v>538</v>
      </c>
      <c r="R14" s="172" t="s">
        <v>553</v>
      </c>
      <c r="S14" s="171" t="s">
        <v>66</v>
      </c>
      <c r="T14" s="171" t="s">
        <v>0</v>
      </c>
      <c r="U14" s="41">
        <v>1</v>
      </c>
      <c r="V14" s="26">
        <v>2</v>
      </c>
      <c r="W14" s="26">
        <v>3</v>
      </c>
      <c r="X14" s="26">
        <v>4</v>
      </c>
      <c r="Y14" s="26">
        <v>5</v>
      </c>
      <c r="Z14" s="26">
        <v>6</v>
      </c>
      <c r="AA14" s="26">
        <v>7</v>
      </c>
      <c r="AB14" s="26">
        <v>8</v>
      </c>
      <c r="AC14" s="26">
        <v>9</v>
      </c>
    </row>
    <row r="15" spans="1:29" ht="10.5" customHeight="1">
      <c r="A15" s="205">
        <v>1</v>
      </c>
      <c r="B15" s="201" t="s">
        <v>91</v>
      </c>
      <c r="C15" s="203" t="s">
        <v>541</v>
      </c>
      <c r="D15" s="201" t="s">
        <v>268</v>
      </c>
      <c r="E15" s="205">
        <f>F16+G16+H16+I16+J16+K16+L16+M16+N16</f>
        <v>269</v>
      </c>
      <c r="F15" s="187">
        <v>1</v>
      </c>
      <c r="G15" s="185">
        <v>4</v>
      </c>
      <c r="H15" s="185"/>
      <c r="I15" s="185">
        <v>3</v>
      </c>
      <c r="J15" s="185">
        <v>13</v>
      </c>
      <c r="K15" s="185">
        <v>7</v>
      </c>
      <c r="L15" s="185">
        <v>23</v>
      </c>
      <c r="M15" s="185">
        <v>40</v>
      </c>
      <c r="N15" s="185">
        <v>20</v>
      </c>
      <c r="O15" s="183"/>
      <c r="P15" s="205">
        <v>1</v>
      </c>
      <c r="Q15" s="201" t="s">
        <v>12</v>
      </c>
      <c r="R15" s="201" t="s">
        <v>540</v>
      </c>
      <c r="S15" s="201" t="s">
        <v>238</v>
      </c>
      <c r="T15" s="205">
        <f>U16+V16+W16+X16+Y16+Z16+AA16+AB16+AC16</f>
        <v>288</v>
      </c>
      <c r="U15" s="187">
        <v>2</v>
      </c>
      <c r="V15" s="185"/>
      <c r="W15" s="185">
        <v>1</v>
      </c>
      <c r="X15" s="185">
        <v>4</v>
      </c>
      <c r="Y15" s="185"/>
      <c r="Z15" s="185">
        <v>1</v>
      </c>
      <c r="AA15" s="185">
        <v>17</v>
      </c>
      <c r="AB15" s="185"/>
      <c r="AC15" s="185">
        <v>11</v>
      </c>
    </row>
    <row r="16" spans="1:29" ht="10.5" customHeight="1">
      <c r="A16" s="206"/>
      <c r="B16" s="202"/>
      <c r="C16" s="204"/>
      <c r="D16" s="202"/>
      <c r="E16" s="206"/>
      <c r="F16" s="187">
        <v>30</v>
      </c>
      <c r="G16" s="185">
        <v>24</v>
      </c>
      <c r="H16" s="185"/>
      <c r="I16" s="185">
        <v>46</v>
      </c>
      <c r="J16" s="185">
        <v>26</v>
      </c>
      <c r="K16" s="185">
        <v>38</v>
      </c>
      <c r="L16" s="185">
        <v>44</v>
      </c>
      <c r="M16" s="185">
        <v>11</v>
      </c>
      <c r="N16" s="185">
        <v>50</v>
      </c>
      <c r="O16" s="183"/>
      <c r="P16" s="206"/>
      <c r="Q16" s="202"/>
      <c r="R16" s="202"/>
      <c r="S16" s="202"/>
      <c r="T16" s="206"/>
      <c r="U16" s="187">
        <v>28</v>
      </c>
      <c r="V16" s="185"/>
      <c r="W16" s="185">
        <v>30</v>
      </c>
      <c r="X16" s="185">
        <v>44</v>
      </c>
      <c r="Y16" s="185"/>
      <c r="Z16" s="185">
        <v>50</v>
      </c>
      <c r="AA16" s="185">
        <v>59</v>
      </c>
      <c r="AB16" s="185"/>
      <c r="AC16" s="185">
        <v>77</v>
      </c>
    </row>
    <row r="17" spans="1:29" ht="10.5" customHeight="1">
      <c r="A17" s="217" t="s">
        <v>136</v>
      </c>
      <c r="B17" s="201" t="s">
        <v>12</v>
      </c>
      <c r="C17" s="201" t="s">
        <v>540</v>
      </c>
      <c r="D17" s="201" t="s">
        <v>270</v>
      </c>
      <c r="E17" s="205">
        <f>F18+G18+H18+I18+J18+K18+L18+M18+N18</f>
        <v>129</v>
      </c>
      <c r="F17" s="187">
        <v>3</v>
      </c>
      <c r="G17" s="185">
        <v>3</v>
      </c>
      <c r="H17" s="185">
        <v>3</v>
      </c>
      <c r="I17" s="185">
        <v>23</v>
      </c>
      <c r="J17" s="185">
        <v>15</v>
      </c>
      <c r="K17" s="185">
        <v>16</v>
      </c>
      <c r="L17" s="185"/>
      <c r="M17" s="185"/>
      <c r="N17" s="185"/>
      <c r="O17" s="183"/>
      <c r="P17" s="207" t="s">
        <v>136</v>
      </c>
      <c r="Q17" s="201" t="s">
        <v>12</v>
      </c>
      <c r="R17" s="201" t="s">
        <v>540</v>
      </c>
      <c r="S17" s="201" t="s">
        <v>239</v>
      </c>
      <c r="T17" s="205">
        <f>U18+V18+W18+X18+Y18+Z18+AA18+AB18+AC18</f>
        <v>268</v>
      </c>
      <c r="U17" s="187">
        <v>3</v>
      </c>
      <c r="V17" s="185">
        <v>3</v>
      </c>
      <c r="W17" s="185">
        <v>2</v>
      </c>
      <c r="X17" s="185">
        <v>11</v>
      </c>
      <c r="Y17" s="185">
        <v>6</v>
      </c>
      <c r="Z17" s="185">
        <v>4</v>
      </c>
      <c r="AA17" s="185">
        <v>15</v>
      </c>
      <c r="AB17" s="185">
        <v>42</v>
      </c>
      <c r="AC17" s="185"/>
    </row>
    <row r="18" spans="1:29" ht="10.5" customHeight="1">
      <c r="A18" s="217"/>
      <c r="B18" s="202"/>
      <c r="C18" s="202"/>
      <c r="D18" s="202"/>
      <c r="E18" s="206"/>
      <c r="F18" s="187">
        <v>26</v>
      </c>
      <c r="G18" s="185">
        <v>26</v>
      </c>
      <c r="H18" s="185">
        <v>26</v>
      </c>
      <c r="I18" s="185">
        <v>9</v>
      </c>
      <c r="J18" s="185">
        <v>22</v>
      </c>
      <c r="K18" s="185">
        <v>20</v>
      </c>
      <c r="L18" s="185"/>
      <c r="M18" s="185"/>
      <c r="N18" s="185"/>
      <c r="O18" s="183"/>
      <c r="P18" s="208"/>
      <c r="Q18" s="202"/>
      <c r="R18" s="202"/>
      <c r="S18" s="202"/>
      <c r="T18" s="206"/>
      <c r="U18" s="187">
        <v>26</v>
      </c>
      <c r="V18" s="185">
        <v>26</v>
      </c>
      <c r="W18" s="185">
        <v>28</v>
      </c>
      <c r="X18" s="185">
        <v>30</v>
      </c>
      <c r="Y18" s="185">
        <v>40</v>
      </c>
      <c r="Z18" s="185">
        <v>44</v>
      </c>
      <c r="AA18" s="185">
        <v>65</v>
      </c>
      <c r="AB18" s="185">
        <v>9</v>
      </c>
      <c r="AC18" s="185"/>
    </row>
    <row r="19" spans="1:29" ht="10.5" customHeight="1">
      <c r="A19" s="217" t="s">
        <v>137</v>
      </c>
      <c r="B19" s="201" t="s">
        <v>12</v>
      </c>
      <c r="C19" s="201" t="s">
        <v>540</v>
      </c>
      <c r="D19" s="201" t="s">
        <v>271</v>
      </c>
      <c r="E19" s="205">
        <f>F20+G20+H20+I20+J20+K20+L20+M20</f>
        <v>100</v>
      </c>
      <c r="F19" s="187">
        <v>5</v>
      </c>
      <c r="G19" s="187">
        <v>6</v>
      </c>
      <c r="H19" s="185">
        <v>1</v>
      </c>
      <c r="I19" s="185">
        <v>19</v>
      </c>
      <c r="J19" s="185">
        <v>26</v>
      </c>
      <c r="K19" s="185">
        <v>24</v>
      </c>
      <c r="L19" s="185"/>
      <c r="M19" s="185"/>
      <c r="N19" s="185"/>
      <c r="O19" s="183"/>
      <c r="P19" s="207" t="s">
        <v>137</v>
      </c>
      <c r="Q19" s="201" t="s">
        <v>19</v>
      </c>
      <c r="R19" s="201" t="s">
        <v>539</v>
      </c>
      <c r="S19" s="201" t="s">
        <v>237</v>
      </c>
      <c r="T19" s="205">
        <f>U20+V20+W20+X20+Y20+Z20+AA20+AB20+AC20</f>
        <v>216</v>
      </c>
      <c r="U19" s="187">
        <v>1</v>
      </c>
      <c r="V19" s="185">
        <v>1</v>
      </c>
      <c r="W19" s="185">
        <v>3</v>
      </c>
      <c r="X19" s="185">
        <v>6</v>
      </c>
      <c r="Y19" s="185">
        <v>8</v>
      </c>
      <c r="Z19" s="185">
        <v>9</v>
      </c>
      <c r="AA19" s="185">
        <v>38</v>
      </c>
      <c r="AB19" s="185"/>
      <c r="AC19" s="185">
        <v>45</v>
      </c>
    </row>
    <row r="20" spans="1:29" ht="10.5" customHeight="1">
      <c r="A20" s="217"/>
      <c r="B20" s="202"/>
      <c r="C20" s="202"/>
      <c r="D20" s="202"/>
      <c r="E20" s="206"/>
      <c r="F20" s="187">
        <v>22</v>
      </c>
      <c r="G20" s="187">
        <v>20</v>
      </c>
      <c r="H20" s="185">
        <v>30</v>
      </c>
      <c r="I20" s="185">
        <v>14</v>
      </c>
      <c r="J20" s="185">
        <v>6</v>
      </c>
      <c r="K20" s="185">
        <v>8</v>
      </c>
      <c r="L20" s="185"/>
      <c r="M20" s="185"/>
      <c r="N20" s="185"/>
      <c r="O20" s="183"/>
      <c r="P20" s="208"/>
      <c r="Q20" s="202"/>
      <c r="R20" s="202"/>
      <c r="S20" s="202"/>
      <c r="T20" s="206"/>
      <c r="U20" s="187">
        <v>30</v>
      </c>
      <c r="V20" s="185">
        <v>30</v>
      </c>
      <c r="W20" s="185">
        <v>26</v>
      </c>
      <c r="X20" s="185">
        <v>40</v>
      </c>
      <c r="Y20" s="185">
        <v>36</v>
      </c>
      <c r="Z20" s="185">
        <v>34</v>
      </c>
      <c r="AA20" s="185">
        <v>14</v>
      </c>
      <c r="AB20" s="185"/>
      <c r="AC20" s="185">
        <v>6</v>
      </c>
    </row>
    <row r="21" spans="1:29" ht="10.5" customHeight="1">
      <c r="A21" s="205">
        <v>4</v>
      </c>
      <c r="B21" s="201" t="s">
        <v>91</v>
      </c>
      <c r="C21" s="203" t="s">
        <v>541</v>
      </c>
      <c r="D21" s="201" t="s">
        <v>269</v>
      </c>
      <c r="E21" s="205">
        <f>F22+G22+H22+I22+J22+K22+L22+M22+N22</f>
        <v>90</v>
      </c>
      <c r="F21" s="187">
        <v>2</v>
      </c>
      <c r="G21" s="185"/>
      <c r="H21" s="185"/>
      <c r="I21" s="185">
        <v>17</v>
      </c>
      <c r="J21" s="185">
        <v>18</v>
      </c>
      <c r="K21" s="185">
        <v>12</v>
      </c>
      <c r="L21" s="185"/>
      <c r="M21" s="185"/>
      <c r="N21" s="185"/>
      <c r="O21" s="183"/>
      <c r="P21" s="223" t="s">
        <v>138</v>
      </c>
      <c r="Q21" s="201" t="s">
        <v>12</v>
      </c>
      <c r="R21" s="201" t="s">
        <v>540</v>
      </c>
      <c r="S21" s="201" t="s">
        <v>240</v>
      </c>
      <c r="T21" s="205">
        <f>U22+V22+W22+X22+Y22+Z22+AB22+AA22+AC22</f>
        <v>177</v>
      </c>
      <c r="U21" s="187">
        <v>4</v>
      </c>
      <c r="V21" s="185">
        <v>2</v>
      </c>
      <c r="W21" s="185">
        <v>8</v>
      </c>
      <c r="X21" s="185">
        <v>9</v>
      </c>
      <c r="Y21" s="185">
        <v>4</v>
      </c>
      <c r="Z21" s="185">
        <v>27</v>
      </c>
      <c r="AA21" s="185"/>
      <c r="AB21" s="185">
        <v>32</v>
      </c>
      <c r="AC21" s="185"/>
    </row>
    <row r="22" spans="1:29" ht="10.5" customHeight="1">
      <c r="A22" s="206"/>
      <c r="B22" s="202"/>
      <c r="C22" s="204"/>
      <c r="D22" s="202"/>
      <c r="E22" s="206"/>
      <c r="F22" s="187">
        <v>28</v>
      </c>
      <c r="G22" s="185"/>
      <c r="H22" s="185"/>
      <c r="I22" s="185">
        <v>18</v>
      </c>
      <c r="J22" s="185">
        <v>16</v>
      </c>
      <c r="K22" s="185">
        <v>28</v>
      </c>
      <c r="L22" s="185"/>
      <c r="M22" s="185"/>
      <c r="N22" s="185"/>
      <c r="O22" s="183"/>
      <c r="P22" s="223"/>
      <c r="Q22" s="202"/>
      <c r="R22" s="202"/>
      <c r="S22" s="202"/>
      <c r="T22" s="206"/>
      <c r="U22" s="187">
        <v>24</v>
      </c>
      <c r="V22" s="185">
        <v>28</v>
      </c>
      <c r="W22" s="185">
        <v>16</v>
      </c>
      <c r="X22" s="185">
        <v>34</v>
      </c>
      <c r="Y22" s="185">
        <v>44</v>
      </c>
      <c r="Z22" s="185">
        <v>5</v>
      </c>
      <c r="AA22" s="185"/>
      <c r="AB22" s="185">
        <v>26</v>
      </c>
      <c r="AC22" s="185"/>
    </row>
    <row r="23" spans="1:29" ht="10.5" customHeight="1">
      <c r="A23" s="207" t="s">
        <v>139</v>
      </c>
      <c r="B23" s="201" t="s">
        <v>11</v>
      </c>
      <c r="C23" s="201" t="s">
        <v>544</v>
      </c>
      <c r="D23" s="201" t="s">
        <v>273</v>
      </c>
      <c r="E23" s="205">
        <f>F24+G24+H24+I24+J24</f>
        <v>69</v>
      </c>
      <c r="F23" s="187">
        <v>7</v>
      </c>
      <c r="G23" s="187">
        <v>5</v>
      </c>
      <c r="H23" s="185">
        <v>16</v>
      </c>
      <c r="I23" s="185">
        <v>27</v>
      </c>
      <c r="J23" s="185">
        <v>17</v>
      </c>
      <c r="K23" s="185"/>
      <c r="L23" s="185"/>
      <c r="M23" s="185"/>
      <c r="N23" s="188"/>
      <c r="O23" s="183"/>
      <c r="P23" s="221" t="s">
        <v>139</v>
      </c>
      <c r="Q23" s="201" t="s">
        <v>13</v>
      </c>
      <c r="R23" s="203" t="s">
        <v>543</v>
      </c>
      <c r="S23" s="201" t="s">
        <v>355</v>
      </c>
      <c r="T23" s="205">
        <f>U24+V24+W24+X24+Y24+Z24+AA24+AB24</f>
        <v>83</v>
      </c>
      <c r="U23" s="187">
        <v>5</v>
      </c>
      <c r="V23" s="187">
        <v>5</v>
      </c>
      <c r="W23" s="185">
        <v>5</v>
      </c>
      <c r="X23" s="185">
        <v>28</v>
      </c>
      <c r="Y23" s="185">
        <v>27</v>
      </c>
      <c r="Z23" s="185">
        <v>24</v>
      </c>
      <c r="AA23" s="185"/>
      <c r="AB23" s="185"/>
      <c r="AC23" s="185"/>
    </row>
    <row r="24" spans="1:29" ht="10.5" customHeight="1">
      <c r="A24" s="220"/>
      <c r="B24" s="202"/>
      <c r="C24" s="202"/>
      <c r="D24" s="202"/>
      <c r="E24" s="206"/>
      <c r="F24" s="187">
        <v>18</v>
      </c>
      <c r="G24" s="187">
        <v>22</v>
      </c>
      <c r="H24" s="185">
        <v>6</v>
      </c>
      <c r="I24" s="185">
        <v>5</v>
      </c>
      <c r="J24" s="185">
        <v>18</v>
      </c>
      <c r="K24" s="185"/>
      <c r="L24" s="185"/>
      <c r="M24" s="185"/>
      <c r="N24" s="188"/>
      <c r="O24" s="183"/>
      <c r="P24" s="222"/>
      <c r="Q24" s="202"/>
      <c r="R24" s="204"/>
      <c r="S24" s="202"/>
      <c r="T24" s="206"/>
      <c r="U24" s="187">
        <v>22</v>
      </c>
      <c r="V24" s="187">
        <v>22</v>
      </c>
      <c r="W24" s="185">
        <v>22</v>
      </c>
      <c r="X24" s="185">
        <v>4</v>
      </c>
      <c r="Y24" s="185">
        <v>5</v>
      </c>
      <c r="Z24" s="185">
        <v>8</v>
      </c>
      <c r="AA24" s="185"/>
      <c r="AB24" s="185"/>
      <c r="AC24" s="185"/>
    </row>
    <row r="25" spans="1:29" ht="10.5" customHeight="1">
      <c r="A25" s="217" t="s">
        <v>147</v>
      </c>
      <c r="B25" s="201" t="s">
        <v>22</v>
      </c>
      <c r="C25" s="203" t="s">
        <v>548</v>
      </c>
      <c r="D25" s="201" t="s">
        <v>272</v>
      </c>
      <c r="E25" s="205">
        <f>F26+G26+H26+I26+J26</f>
        <v>68</v>
      </c>
      <c r="F25" s="187">
        <v>6</v>
      </c>
      <c r="G25" s="185">
        <v>2</v>
      </c>
      <c r="H25" s="185">
        <v>13</v>
      </c>
      <c r="I25" s="185">
        <v>28</v>
      </c>
      <c r="J25" s="185">
        <v>25</v>
      </c>
      <c r="K25" s="185">
        <v>25</v>
      </c>
      <c r="L25" s="185"/>
      <c r="M25" s="185"/>
      <c r="N25" s="188"/>
      <c r="O25" s="183"/>
      <c r="P25" s="223" t="s">
        <v>147</v>
      </c>
      <c r="Q25" s="201" t="s">
        <v>13</v>
      </c>
      <c r="R25" s="203" t="s">
        <v>543</v>
      </c>
      <c r="S25" s="201" t="s">
        <v>243</v>
      </c>
      <c r="T25" s="205">
        <f>U26+V26+W26+X26+Y26</f>
        <v>54</v>
      </c>
      <c r="U25" s="187">
        <v>9</v>
      </c>
      <c r="V25" s="185">
        <v>4</v>
      </c>
      <c r="W25" s="185">
        <v>14</v>
      </c>
      <c r="X25" s="185">
        <v>30</v>
      </c>
      <c r="Y25" s="185">
        <v>26</v>
      </c>
      <c r="Z25" s="185"/>
      <c r="AA25" s="185"/>
      <c r="AB25" s="185"/>
      <c r="AC25" s="188"/>
    </row>
    <row r="26" spans="1:29" ht="10.5" customHeight="1">
      <c r="A26" s="217"/>
      <c r="B26" s="202"/>
      <c r="C26" s="204"/>
      <c r="D26" s="202"/>
      <c r="E26" s="206"/>
      <c r="F26" s="187">
        <v>20</v>
      </c>
      <c r="G26" s="185">
        <v>28</v>
      </c>
      <c r="H26" s="185">
        <v>9</v>
      </c>
      <c r="I26" s="185">
        <v>4</v>
      </c>
      <c r="J26" s="185">
        <v>7</v>
      </c>
      <c r="K26" s="185">
        <v>7</v>
      </c>
      <c r="L26" s="185"/>
      <c r="M26" s="185"/>
      <c r="N26" s="188"/>
      <c r="O26" s="183"/>
      <c r="P26" s="223"/>
      <c r="Q26" s="202"/>
      <c r="R26" s="204"/>
      <c r="S26" s="202"/>
      <c r="T26" s="206"/>
      <c r="U26" s="187">
        <v>14</v>
      </c>
      <c r="V26" s="185">
        <v>24</v>
      </c>
      <c r="W26" s="185">
        <v>8</v>
      </c>
      <c r="X26" s="185">
        <v>2</v>
      </c>
      <c r="Y26" s="185">
        <v>6</v>
      </c>
      <c r="Z26" s="185"/>
      <c r="AA26" s="185"/>
      <c r="AB26" s="185"/>
      <c r="AC26" s="188"/>
    </row>
    <row r="27" spans="1:29" ht="10.5" customHeight="1">
      <c r="A27" s="207" t="s">
        <v>96</v>
      </c>
      <c r="B27" s="201" t="s">
        <v>14</v>
      </c>
      <c r="C27" s="201" t="s">
        <v>547</v>
      </c>
      <c r="D27" s="201" t="s">
        <v>281</v>
      </c>
      <c r="E27" s="205">
        <f>F28+G28+H28+I28+J28+K28+L28+M28+N28</f>
        <v>61</v>
      </c>
      <c r="F27" s="187"/>
      <c r="G27" s="187">
        <v>8</v>
      </c>
      <c r="H27" s="185">
        <v>2</v>
      </c>
      <c r="I27" s="185">
        <v>29</v>
      </c>
      <c r="J27" s="185">
        <v>30</v>
      </c>
      <c r="K27" s="185">
        <v>20</v>
      </c>
      <c r="L27" s="185"/>
      <c r="M27" s="185"/>
      <c r="N27" s="188"/>
      <c r="O27" s="183"/>
      <c r="P27" s="217" t="s">
        <v>96</v>
      </c>
      <c r="Q27" s="201" t="s">
        <v>19</v>
      </c>
      <c r="R27" s="201" t="s">
        <v>539</v>
      </c>
      <c r="S27" s="201" t="s">
        <v>356</v>
      </c>
      <c r="T27" s="205">
        <f>U28+V28+W28+X28+Y28</f>
        <v>52</v>
      </c>
      <c r="U27" s="187">
        <v>6</v>
      </c>
      <c r="V27" s="185">
        <v>9</v>
      </c>
      <c r="W27" s="185">
        <v>7</v>
      </c>
      <c r="X27" s="185"/>
      <c r="Y27" s="185"/>
      <c r="Z27" s="185"/>
      <c r="AA27" s="185"/>
      <c r="AB27" s="191"/>
      <c r="AC27" s="192"/>
    </row>
    <row r="28" spans="1:29" ht="10.5" customHeight="1">
      <c r="A28" s="208"/>
      <c r="B28" s="202"/>
      <c r="C28" s="202"/>
      <c r="D28" s="202"/>
      <c r="E28" s="206"/>
      <c r="F28" s="185"/>
      <c r="G28" s="187">
        <v>16</v>
      </c>
      <c r="H28" s="185">
        <v>28</v>
      </c>
      <c r="I28" s="185">
        <v>3</v>
      </c>
      <c r="J28" s="185">
        <v>2</v>
      </c>
      <c r="K28" s="185">
        <v>12</v>
      </c>
      <c r="L28" s="185"/>
      <c r="M28" s="185"/>
      <c r="N28" s="188"/>
      <c r="O28" s="183"/>
      <c r="P28" s="217"/>
      <c r="Q28" s="202"/>
      <c r="R28" s="202"/>
      <c r="S28" s="202"/>
      <c r="T28" s="206"/>
      <c r="U28" s="187">
        <v>20</v>
      </c>
      <c r="V28" s="185">
        <v>14</v>
      </c>
      <c r="W28" s="185">
        <v>18</v>
      </c>
      <c r="X28" s="185"/>
      <c r="Y28" s="185"/>
      <c r="Z28" s="185"/>
      <c r="AA28" s="185"/>
      <c r="AB28" s="191"/>
      <c r="AC28" s="192"/>
    </row>
    <row r="29" spans="1:29" ht="10.5" customHeight="1">
      <c r="A29" s="207" t="s">
        <v>97</v>
      </c>
      <c r="B29" s="201" t="s">
        <v>91</v>
      </c>
      <c r="C29" s="203" t="s">
        <v>541</v>
      </c>
      <c r="D29" s="201" t="s">
        <v>358</v>
      </c>
      <c r="E29" s="205">
        <f>F30+G30+H30+I30+J30+K30+M30+L30+N30</f>
        <v>54</v>
      </c>
      <c r="F29" s="187">
        <v>4</v>
      </c>
      <c r="G29" s="185">
        <v>1</v>
      </c>
      <c r="H29" s="185"/>
      <c r="I29" s="185"/>
      <c r="J29" s="185"/>
      <c r="K29" s="185"/>
      <c r="L29" s="185"/>
      <c r="M29" s="185"/>
      <c r="N29" s="185"/>
      <c r="O29" s="183"/>
      <c r="P29" s="220" t="s">
        <v>97</v>
      </c>
      <c r="Q29" s="209" t="s">
        <v>13</v>
      </c>
      <c r="R29" s="203" t="s">
        <v>543</v>
      </c>
      <c r="S29" s="209" t="s">
        <v>242</v>
      </c>
      <c r="T29" s="205">
        <f>U30+V30+W30+X30+Y30</f>
        <v>50</v>
      </c>
      <c r="U29" s="187">
        <v>8</v>
      </c>
      <c r="V29" s="187">
        <v>6</v>
      </c>
      <c r="W29" s="185">
        <v>9</v>
      </c>
      <c r="X29" s="185"/>
      <c r="Y29" s="185"/>
      <c r="Z29" s="185"/>
      <c r="AA29" s="185"/>
      <c r="AB29" s="185"/>
      <c r="AC29" s="188"/>
    </row>
    <row r="30" spans="1:29" ht="10.5" customHeight="1">
      <c r="A30" s="208"/>
      <c r="B30" s="202"/>
      <c r="C30" s="204"/>
      <c r="D30" s="202"/>
      <c r="E30" s="206"/>
      <c r="F30" s="187">
        <v>24</v>
      </c>
      <c r="G30" s="185">
        <v>30</v>
      </c>
      <c r="H30" s="185"/>
      <c r="I30" s="185"/>
      <c r="J30" s="185"/>
      <c r="K30" s="185"/>
      <c r="L30" s="185"/>
      <c r="M30" s="185"/>
      <c r="N30" s="185"/>
      <c r="O30" s="183"/>
      <c r="P30" s="208"/>
      <c r="Q30" s="210"/>
      <c r="R30" s="204"/>
      <c r="S30" s="210"/>
      <c r="T30" s="206"/>
      <c r="U30" s="185">
        <v>16</v>
      </c>
      <c r="V30" s="185">
        <v>20</v>
      </c>
      <c r="W30" s="185">
        <v>14</v>
      </c>
      <c r="X30" s="185"/>
      <c r="Y30" s="185"/>
      <c r="Z30" s="185"/>
      <c r="AA30" s="185"/>
      <c r="AB30" s="185"/>
      <c r="AC30" s="188"/>
    </row>
    <row r="31" spans="1:29" ht="10.5" customHeight="1">
      <c r="A31" s="217" t="s">
        <v>290</v>
      </c>
      <c r="B31" s="201" t="s">
        <v>13</v>
      </c>
      <c r="C31" s="203" t="s">
        <v>543</v>
      </c>
      <c r="D31" s="201" t="s">
        <v>357</v>
      </c>
      <c r="E31" s="205">
        <f>F32+G32+H32+I32+J32</f>
        <v>45</v>
      </c>
      <c r="F31" s="187">
        <v>10</v>
      </c>
      <c r="G31" s="185">
        <v>11</v>
      </c>
      <c r="H31" s="185">
        <v>5</v>
      </c>
      <c r="I31" s="185"/>
      <c r="J31" s="185"/>
      <c r="K31" s="185"/>
      <c r="L31" s="185"/>
      <c r="M31" s="185"/>
      <c r="N31" s="188"/>
      <c r="O31" s="183"/>
      <c r="P31" s="205">
        <v>9</v>
      </c>
      <c r="Q31" s="201" t="s">
        <v>11</v>
      </c>
      <c r="R31" s="201" t="s">
        <v>544</v>
      </c>
      <c r="S31" s="201" t="s">
        <v>244</v>
      </c>
      <c r="T31" s="205">
        <f>U32+V32+W32+X32+Y32</f>
        <v>47</v>
      </c>
      <c r="U31" s="187">
        <v>10</v>
      </c>
      <c r="V31" s="185">
        <v>11</v>
      </c>
      <c r="W31" s="185">
        <v>4</v>
      </c>
      <c r="X31" s="185"/>
      <c r="Y31" s="185"/>
      <c r="Z31" s="185"/>
      <c r="AA31" s="185"/>
      <c r="AB31" s="185"/>
      <c r="AC31" s="188"/>
    </row>
    <row r="32" spans="1:29" ht="10.5" customHeight="1">
      <c r="A32" s="217"/>
      <c r="B32" s="202"/>
      <c r="C32" s="204"/>
      <c r="D32" s="202"/>
      <c r="E32" s="206"/>
      <c r="F32" s="187">
        <v>12</v>
      </c>
      <c r="G32" s="185">
        <v>11</v>
      </c>
      <c r="H32" s="185">
        <v>22</v>
      </c>
      <c r="I32" s="185"/>
      <c r="J32" s="185"/>
      <c r="K32" s="185"/>
      <c r="L32" s="185"/>
      <c r="M32" s="185"/>
      <c r="N32" s="188"/>
      <c r="O32" s="183"/>
      <c r="P32" s="206"/>
      <c r="Q32" s="202"/>
      <c r="R32" s="202"/>
      <c r="S32" s="202"/>
      <c r="T32" s="206"/>
      <c r="U32" s="187">
        <v>12</v>
      </c>
      <c r="V32" s="185">
        <v>11</v>
      </c>
      <c r="W32" s="185">
        <v>24</v>
      </c>
      <c r="X32" s="185"/>
      <c r="Y32" s="185"/>
      <c r="Z32" s="185"/>
      <c r="AA32" s="185"/>
      <c r="AB32" s="185"/>
      <c r="AC32" s="188"/>
    </row>
    <row r="33" spans="1:29" ht="10.5" customHeight="1">
      <c r="A33" s="207" t="s">
        <v>291</v>
      </c>
      <c r="B33" s="201" t="s">
        <v>12</v>
      </c>
      <c r="C33" s="201" t="s">
        <v>540</v>
      </c>
      <c r="D33" s="209" t="s">
        <v>274</v>
      </c>
      <c r="E33" s="205">
        <f>F34+G34+H34+I34+J34</f>
        <v>44</v>
      </c>
      <c r="F33" s="187">
        <v>8</v>
      </c>
      <c r="G33" s="187">
        <v>14</v>
      </c>
      <c r="H33" s="185">
        <v>6</v>
      </c>
      <c r="I33" s="185"/>
      <c r="J33" s="185"/>
      <c r="K33" s="185"/>
      <c r="L33" s="185"/>
      <c r="M33" s="185"/>
      <c r="N33" s="188"/>
      <c r="O33" s="183"/>
      <c r="P33" s="205">
        <v>10</v>
      </c>
      <c r="Q33" s="201" t="s">
        <v>12</v>
      </c>
      <c r="R33" s="201" t="s">
        <v>540</v>
      </c>
      <c r="S33" s="201" t="s">
        <v>241</v>
      </c>
      <c r="T33" s="205">
        <f>U34+V34+W34</f>
        <v>46</v>
      </c>
      <c r="U33" s="187">
        <v>7</v>
      </c>
      <c r="V33" s="187">
        <v>7</v>
      </c>
      <c r="W33" s="185">
        <v>12</v>
      </c>
      <c r="X33" s="185"/>
      <c r="Y33" s="185"/>
      <c r="Z33" s="185"/>
      <c r="AA33" s="185"/>
      <c r="AB33" s="185"/>
      <c r="AC33" s="188"/>
    </row>
    <row r="34" spans="1:29" ht="10.5" customHeight="1">
      <c r="A34" s="208"/>
      <c r="B34" s="202"/>
      <c r="C34" s="202"/>
      <c r="D34" s="210"/>
      <c r="E34" s="206"/>
      <c r="F34" s="185">
        <v>16</v>
      </c>
      <c r="G34" s="185">
        <v>8</v>
      </c>
      <c r="H34" s="185">
        <v>20</v>
      </c>
      <c r="I34" s="185"/>
      <c r="J34" s="185"/>
      <c r="K34" s="185"/>
      <c r="L34" s="185"/>
      <c r="M34" s="185"/>
      <c r="N34" s="188"/>
      <c r="O34" s="183"/>
      <c r="P34" s="206"/>
      <c r="Q34" s="202"/>
      <c r="R34" s="202"/>
      <c r="S34" s="202"/>
      <c r="T34" s="206"/>
      <c r="U34" s="187">
        <v>18</v>
      </c>
      <c r="V34" s="187">
        <v>18</v>
      </c>
      <c r="W34" s="185">
        <v>10</v>
      </c>
      <c r="X34" s="185"/>
      <c r="Y34" s="185"/>
      <c r="Z34" s="185"/>
      <c r="AA34" s="185"/>
      <c r="AB34" s="185"/>
      <c r="AC34" s="188"/>
    </row>
    <row r="35" spans="1:29" ht="10.5" customHeight="1">
      <c r="A35" s="205">
        <v>11</v>
      </c>
      <c r="B35" s="201" t="s">
        <v>13</v>
      </c>
      <c r="C35" s="203" t="s">
        <v>543</v>
      </c>
      <c r="D35" s="201" t="s">
        <v>275</v>
      </c>
      <c r="E35" s="205">
        <f>F36+G36+H36+I36+J36</f>
        <v>37</v>
      </c>
      <c r="F35" s="187">
        <v>9</v>
      </c>
      <c r="G35" s="185">
        <v>10</v>
      </c>
      <c r="H35" s="185">
        <v>11</v>
      </c>
      <c r="I35" s="185"/>
      <c r="J35" s="185"/>
      <c r="K35" s="185"/>
      <c r="L35" s="185"/>
      <c r="M35" s="185"/>
      <c r="N35" s="188"/>
      <c r="O35" s="183"/>
      <c r="P35" s="205">
        <v>11</v>
      </c>
      <c r="Q35" s="201" t="s">
        <v>12</v>
      </c>
      <c r="R35" s="201" t="s">
        <v>540</v>
      </c>
      <c r="S35" s="201" t="s">
        <v>247</v>
      </c>
      <c r="T35" s="205">
        <f>U36+V36+W36+X36+Y36</f>
        <v>37</v>
      </c>
      <c r="U35" s="187">
        <v>13</v>
      </c>
      <c r="V35" s="185">
        <v>8</v>
      </c>
      <c r="W35" s="185">
        <v>10</v>
      </c>
      <c r="X35" s="185"/>
      <c r="Y35" s="185"/>
      <c r="Z35" s="185"/>
      <c r="AA35" s="185"/>
      <c r="AB35" s="185"/>
      <c r="AC35" s="188"/>
    </row>
    <row r="36" spans="1:29" ht="10.5" customHeight="1">
      <c r="A36" s="206"/>
      <c r="B36" s="202"/>
      <c r="C36" s="204"/>
      <c r="D36" s="202"/>
      <c r="E36" s="206"/>
      <c r="F36" s="187">
        <v>14</v>
      </c>
      <c r="G36" s="185">
        <v>12</v>
      </c>
      <c r="H36" s="185">
        <v>11</v>
      </c>
      <c r="I36" s="185"/>
      <c r="J36" s="185"/>
      <c r="K36" s="185"/>
      <c r="L36" s="185"/>
      <c r="M36" s="185"/>
      <c r="N36" s="188"/>
      <c r="O36" s="183"/>
      <c r="P36" s="206"/>
      <c r="Q36" s="202"/>
      <c r="R36" s="202"/>
      <c r="S36" s="202"/>
      <c r="T36" s="206"/>
      <c r="U36" s="187">
        <v>9</v>
      </c>
      <c r="V36" s="185">
        <v>16</v>
      </c>
      <c r="W36" s="185">
        <v>12</v>
      </c>
      <c r="X36" s="185"/>
      <c r="Y36" s="185"/>
      <c r="Z36" s="185"/>
      <c r="AA36" s="185"/>
      <c r="AB36" s="185"/>
      <c r="AC36" s="188"/>
    </row>
    <row r="37" spans="1:29" ht="10.5" customHeight="1">
      <c r="A37" s="205">
        <v>12</v>
      </c>
      <c r="B37" s="201" t="s">
        <v>13</v>
      </c>
      <c r="C37" s="203" t="s">
        <v>543</v>
      </c>
      <c r="D37" s="201" t="s">
        <v>277</v>
      </c>
      <c r="E37" s="205">
        <f>F38+G38+H38+I38+J38</f>
        <v>35</v>
      </c>
      <c r="F37" s="187">
        <v>12</v>
      </c>
      <c r="G37" s="185">
        <v>7</v>
      </c>
      <c r="H37" s="185">
        <v>15</v>
      </c>
      <c r="I37" s="185"/>
      <c r="J37" s="185"/>
      <c r="K37" s="185"/>
      <c r="L37" s="185"/>
      <c r="M37" s="185"/>
      <c r="N37" s="188"/>
      <c r="O37" s="183"/>
      <c r="P37" s="205">
        <v>12</v>
      </c>
      <c r="Q37" s="201" t="s">
        <v>129</v>
      </c>
      <c r="R37" s="203" t="s">
        <v>543</v>
      </c>
      <c r="S37" s="201" t="s">
        <v>246</v>
      </c>
      <c r="T37" s="205">
        <f>U38+V38+W38+X38+Y38</f>
        <v>35</v>
      </c>
      <c r="U37" s="187">
        <v>12</v>
      </c>
      <c r="V37" s="185">
        <v>17</v>
      </c>
      <c r="W37" s="185">
        <v>6</v>
      </c>
      <c r="X37" s="185"/>
      <c r="Y37" s="185"/>
      <c r="Z37" s="185"/>
      <c r="AA37" s="185"/>
      <c r="AB37" s="185"/>
      <c r="AC37" s="188"/>
    </row>
    <row r="38" spans="1:29" ht="10.5" customHeight="1">
      <c r="A38" s="206"/>
      <c r="B38" s="202"/>
      <c r="C38" s="204"/>
      <c r="D38" s="202"/>
      <c r="E38" s="206"/>
      <c r="F38" s="187">
        <v>10</v>
      </c>
      <c r="G38" s="185">
        <v>18</v>
      </c>
      <c r="H38" s="185">
        <v>7</v>
      </c>
      <c r="I38" s="185"/>
      <c r="J38" s="185"/>
      <c r="K38" s="185"/>
      <c r="L38" s="185"/>
      <c r="M38" s="185"/>
      <c r="N38" s="188"/>
      <c r="O38" s="183"/>
      <c r="P38" s="206"/>
      <c r="Q38" s="202"/>
      <c r="R38" s="204"/>
      <c r="S38" s="202"/>
      <c r="T38" s="206"/>
      <c r="U38" s="187">
        <v>10</v>
      </c>
      <c r="V38" s="185">
        <v>5</v>
      </c>
      <c r="W38" s="185">
        <v>20</v>
      </c>
      <c r="X38" s="185"/>
      <c r="Y38" s="185"/>
      <c r="Z38" s="185"/>
      <c r="AA38" s="185"/>
      <c r="AB38" s="185"/>
      <c r="AC38" s="188"/>
    </row>
    <row r="39" spans="1:29" ht="10.5" customHeight="1">
      <c r="A39" s="205">
        <v>13</v>
      </c>
      <c r="B39" s="201" t="s">
        <v>19</v>
      </c>
      <c r="C39" s="203" t="s">
        <v>539</v>
      </c>
      <c r="D39" s="201" t="s">
        <v>276</v>
      </c>
      <c r="E39" s="205">
        <f>F40+G40+H40+I40+J40</f>
        <v>34</v>
      </c>
      <c r="F39" s="187">
        <v>11</v>
      </c>
      <c r="G39" s="187">
        <v>17</v>
      </c>
      <c r="H39" s="185">
        <v>7</v>
      </c>
      <c r="I39" s="185"/>
      <c r="J39" s="185"/>
      <c r="K39" s="185"/>
      <c r="L39" s="185"/>
      <c r="M39" s="185"/>
      <c r="N39" s="188"/>
      <c r="O39" s="183"/>
      <c r="P39" s="207" t="s">
        <v>98</v>
      </c>
      <c r="Q39" s="201" t="s">
        <v>19</v>
      </c>
      <c r="R39" s="201" t="s">
        <v>551</v>
      </c>
      <c r="S39" s="201" t="s">
        <v>245</v>
      </c>
      <c r="T39" s="205">
        <f>U40+V40+W40+X40+Y40</f>
        <v>28</v>
      </c>
      <c r="U39" s="187">
        <v>11</v>
      </c>
      <c r="V39" s="187">
        <v>12</v>
      </c>
      <c r="W39" s="185">
        <v>15</v>
      </c>
      <c r="X39" s="185"/>
      <c r="Y39" s="185"/>
      <c r="Z39" s="185"/>
      <c r="AA39" s="185"/>
      <c r="AB39" s="191"/>
      <c r="AC39" s="192"/>
    </row>
    <row r="40" spans="1:29" ht="18" customHeight="1">
      <c r="A40" s="206"/>
      <c r="B40" s="202"/>
      <c r="C40" s="204"/>
      <c r="D40" s="202"/>
      <c r="E40" s="206"/>
      <c r="F40" s="187">
        <v>11</v>
      </c>
      <c r="G40" s="187">
        <v>5</v>
      </c>
      <c r="H40" s="185">
        <v>18</v>
      </c>
      <c r="I40" s="185"/>
      <c r="J40" s="185"/>
      <c r="K40" s="185"/>
      <c r="L40" s="185"/>
      <c r="M40" s="185"/>
      <c r="N40" s="188"/>
      <c r="O40" s="183"/>
      <c r="P40" s="220"/>
      <c r="Q40" s="202"/>
      <c r="R40" s="202"/>
      <c r="S40" s="202"/>
      <c r="T40" s="206"/>
      <c r="U40" s="187">
        <v>11</v>
      </c>
      <c r="V40" s="187">
        <v>10</v>
      </c>
      <c r="W40" s="185">
        <v>7</v>
      </c>
      <c r="X40" s="185"/>
      <c r="Y40" s="185"/>
      <c r="Z40" s="185"/>
      <c r="AA40" s="185"/>
      <c r="AB40" s="191"/>
      <c r="AC40" s="192"/>
    </row>
    <row r="41" spans="1:29" ht="10.5" customHeight="1">
      <c r="A41" s="205">
        <v>14</v>
      </c>
      <c r="B41" s="201" t="s">
        <v>91</v>
      </c>
      <c r="C41" s="203" t="s">
        <v>541</v>
      </c>
      <c r="D41" s="201" t="s">
        <v>359</v>
      </c>
      <c r="E41" s="205">
        <f>F42+G42+H42+I42+J42</f>
        <v>32</v>
      </c>
      <c r="F41" s="187">
        <v>18</v>
      </c>
      <c r="G41" s="185">
        <v>18</v>
      </c>
      <c r="H41" s="185">
        <v>4</v>
      </c>
      <c r="I41" s="185"/>
      <c r="J41" s="185"/>
      <c r="K41" s="185"/>
      <c r="L41" s="185"/>
      <c r="M41" s="185"/>
      <c r="N41" s="188"/>
      <c r="O41" s="183"/>
      <c r="P41" s="207" t="s">
        <v>155</v>
      </c>
      <c r="Q41" s="203" t="s">
        <v>19</v>
      </c>
      <c r="R41" s="201" t="s">
        <v>539</v>
      </c>
      <c r="S41" s="201" t="s">
        <v>249</v>
      </c>
      <c r="T41" s="205">
        <f>U42+V42+W42+X42+Y42</f>
        <v>25</v>
      </c>
      <c r="U41" s="187">
        <v>15</v>
      </c>
      <c r="V41" s="185">
        <v>15</v>
      </c>
      <c r="W41" s="185">
        <v>11</v>
      </c>
      <c r="X41" s="185"/>
      <c r="Y41" s="185"/>
      <c r="Z41" s="185"/>
      <c r="AA41" s="185"/>
      <c r="AB41" s="191"/>
      <c r="AC41" s="192"/>
    </row>
    <row r="42" spans="1:29" ht="10.5" customHeight="1">
      <c r="A42" s="206"/>
      <c r="B42" s="202"/>
      <c r="C42" s="204"/>
      <c r="D42" s="202"/>
      <c r="E42" s="206"/>
      <c r="F42" s="187">
        <v>4</v>
      </c>
      <c r="G42" s="185">
        <v>4</v>
      </c>
      <c r="H42" s="185">
        <v>24</v>
      </c>
      <c r="I42" s="185"/>
      <c r="J42" s="185"/>
      <c r="K42" s="185"/>
      <c r="L42" s="185"/>
      <c r="M42" s="185"/>
      <c r="N42" s="188"/>
      <c r="O42" s="183"/>
      <c r="P42" s="220"/>
      <c r="Q42" s="204"/>
      <c r="R42" s="202"/>
      <c r="S42" s="202"/>
      <c r="T42" s="206"/>
      <c r="U42" s="187">
        <v>7</v>
      </c>
      <c r="V42" s="185">
        <v>7</v>
      </c>
      <c r="W42" s="185">
        <v>11</v>
      </c>
      <c r="X42" s="185"/>
      <c r="Y42" s="185"/>
      <c r="Z42" s="185"/>
      <c r="AA42" s="185"/>
      <c r="AB42" s="191"/>
      <c r="AC42" s="192"/>
    </row>
    <row r="43" spans="1:29" ht="10.5" customHeight="1">
      <c r="A43" s="205">
        <v>15</v>
      </c>
      <c r="B43" s="201" t="s">
        <v>11</v>
      </c>
      <c r="C43" s="201" t="s">
        <v>544</v>
      </c>
      <c r="D43" s="209" t="s">
        <v>360</v>
      </c>
      <c r="E43" s="205">
        <f>F44+G44+H44+I44+J44</f>
        <v>30</v>
      </c>
      <c r="F43" s="187">
        <v>14</v>
      </c>
      <c r="G43" s="187">
        <v>16</v>
      </c>
      <c r="H43" s="185">
        <v>8</v>
      </c>
      <c r="I43" s="185"/>
      <c r="J43" s="185"/>
      <c r="K43" s="185"/>
      <c r="L43" s="185"/>
      <c r="M43" s="185"/>
      <c r="N43" s="188"/>
      <c r="O43" s="183"/>
      <c r="P43" s="217" t="s">
        <v>194</v>
      </c>
      <c r="Q43" s="201" t="s">
        <v>19</v>
      </c>
      <c r="R43" s="201" t="s">
        <v>539</v>
      </c>
      <c r="S43" s="201" t="s">
        <v>250</v>
      </c>
      <c r="T43" s="205">
        <f>U44+V44+W44+X44+Y44</f>
        <v>23</v>
      </c>
      <c r="U43" s="187">
        <v>16</v>
      </c>
      <c r="V43" s="185">
        <v>14</v>
      </c>
      <c r="W43" s="185">
        <v>13</v>
      </c>
      <c r="X43" s="185"/>
      <c r="Y43" s="185"/>
      <c r="Z43" s="185"/>
      <c r="AA43" s="185"/>
      <c r="AB43" s="191"/>
      <c r="AC43" s="192"/>
    </row>
    <row r="44" spans="1:29" ht="10.5" customHeight="1">
      <c r="A44" s="206"/>
      <c r="B44" s="202"/>
      <c r="C44" s="202"/>
      <c r="D44" s="210"/>
      <c r="E44" s="206"/>
      <c r="F44" s="187">
        <v>8</v>
      </c>
      <c r="G44" s="187">
        <v>6</v>
      </c>
      <c r="H44" s="185">
        <v>16</v>
      </c>
      <c r="I44" s="185"/>
      <c r="J44" s="185"/>
      <c r="K44" s="185"/>
      <c r="L44" s="185"/>
      <c r="M44" s="185"/>
      <c r="N44" s="188"/>
      <c r="O44" s="183"/>
      <c r="P44" s="217"/>
      <c r="Q44" s="202"/>
      <c r="R44" s="202"/>
      <c r="S44" s="202"/>
      <c r="T44" s="206"/>
      <c r="U44" s="187">
        <v>6</v>
      </c>
      <c r="V44" s="185">
        <v>8</v>
      </c>
      <c r="W44" s="185">
        <v>9</v>
      </c>
      <c r="X44" s="185"/>
      <c r="Y44" s="185"/>
      <c r="Z44" s="185"/>
      <c r="AA44" s="185"/>
      <c r="AB44" s="191"/>
      <c r="AC44" s="192"/>
    </row>
    <row r="45" spans="1:29" ht="10.5" customHeight="1">
      <c r="A45" s="205">
        <v>16</v>
      </c>
      <c r="B45" s="201" t="s">
        <v>129</v>
      </c>
      <c r="C45" s="203" t="s">
        <v>543</v>
      </c>
      <c r="D45" s="209" t="s">
        <v>361</v>
      </c>
      <c r="E45" s="205">
        <f>F46+G46+H46+I46+J46</f>
        <v>22</v>
      </c>
      <c r="F45" s="187">
        <v>17</v>
      </c>
      <c r="G45" s="187">
        <v>19</v>
      </c>
      <c r="H45" s="185">
        <v>9</v>
      </c>
      <c r="I45" s="185"/>
      <c r="J45" s="185"/>
      <c r="K45" s="185"/>
      <c r="L45" s="185"/>
      <c r="M45" s="185"/>
      <c r="N45" s="188"/>
      <c r="O45" s="183"/>
      <c r="P45" s="207" t="s">
        <v>195</v>
      </c>
      <c r="Q45" s="209" t="s">
        <v>11</v>
      </c>
      <c r="R45" s="201" t="s">
        <v>544</v>
      </c>
      <c r="S45" s="209" t="s">
        <v>248</v>
      </c>
      <c r="T45" s="205">
        <f>U46+V46+W46+X46+Y46</f>
        <v>19</v>
      </c>
      <c r="U45" s="187">
        <v>14</v>
      </c>
      <c r="V45" s="187">
        <v>16</v>
      </c>
      <c r="W45" s="185">
        <v>17</v>
      </c>
      <c r="X45" s="185"/>
      <c r="Y45" s="185"/>
      <c r="Z45" s="185"/>
      <c r="AA45" s="185"/>
      <c r="AB45" s="185"/>
      <c r="AC45" s="188"/>
    </row>
    <row r="46" spans="1:29" ht="10.5" customHeight="1">
      <c r="A46" s="206"/>
      <c r="B46" s="202"/>
      <c r="C46" s="204"/>
      <c r="D46" s="210"/>
      <c r="E46" s="206"/>
      <c r="F46" s="187">
        <v>5</v>
      </c>
      <c r="G46" s="187">
        <v>3</v>
      </c>
      <c r="H46" s="185">
        <v>14</v>
      </c>
      <c r="I46" s="185"/>
      <c r="J46" s="185"/>
      <c r="K46" s="185"/>
      <c r="L46" s="185"/>
      <c r="M46" s="185"/>
      <c r="N46" s="188"/>
      <c r="O46" s="183"/>
      <c r="P46" s="220"/>
      <c r="Q46" s="210"/>
      <c r="R46" s="202"/>
      <c r="S46" s="210"/>
      <c r="T46" s="206"/>
      <c r="U46" s="187">
        <v>8</v>
      </c>
      <c r="V46" s="187">
        <v>6</v>
      </c>
      <c r="W46" s="185">
        <v>5</v>
      </c>
      <c r="X46" s="185"/>
      <c r="Y46" s="185"/>
      <c r="Z46" s="185"/>
      <c r="AA46" s="185"/>
      <c r="AB46" s="185"/>
      <c r="AC46" s="188"/>
    </row>
    <row r="47" spans="1:29" ht="10.5" customHeight="1">
      <c r="A47" s="224">
        <v>17</v>
      </c>
      <c r="B47" s="201" t="s">
        <v>12</v>
      </c>
      <c r="C47" s="201" t="s">
        <v>540</v>
      </c>
      <c r="D47" s="201" t="s">
        <v>278</v>
      </c>
      <c r="E47" s="205">
        <f>F48+G48+H48+I48+J48</f>
        <v>21</v>
      </c>
      <c r="F47" s="187">
        <v>13</v>
      </c>
      <c r="G47" s="185">
        <v>15</v>
      </c>
      <c r="H47" s="185">
        <v>17</v>
      </c>
      <c r="I47" s="185"/>
      <c r="J47" s="185"/>
      <c r="K47" s="185"/>
      <c r="L47" s="185"/>
      <c r="M47" s="185"/>
      <c r="N47" s="188"/>
      <c r="O47" s="183"/>
      <c r="P47" s="217" t="s">
        <v>196</v>
      </c>
      <c r="Q47" s="201" t="s">
        <v>14</v>
      </c>
      <c r="R47" s="201" t="s">
        <v>547</v>
      </c>
      <c r="S47" s="201" t="s">
        <v>252</v>
      </c>
      <c r="T47" s="205">
        <f>U48+V48+W48+X48+Y48</f>
        <v>16</v>
      </c>
      <c r="U47" s="187">
        <v>18</v>
      </c>
      <c r="V47" s="185">
        <v>13</v>
      </c>
      <c r="W47" s="185">
        <v>19</v>
      </c>
      <c r="X47" s="185"/>
      <c r="Y47" s="185"/>
      <c r="Z47" s="185"/>
      <c r="AA47" s="185"/>
      <c r="AB47" s="185"/>
      <c r="AC47" s="188"/>
    </row>
    <row r="48" spans="1:29" ht="10.5" customHeight="1">
      <c r="A48" s="224"/>
      <c r="B48" s="202"/>
      <c r="C48" s="202"/>
      <c r="D48" s="202"/>
      <c r="E48" s="206"/>
      <c r="F48" s="187">
        <v>9</v>
      </c>
      <c r="G48" s="185">
        <v>7</v>
      </c>
      <c r="H48" s="185">
        <v>5</v>
      </c>
      <c r="I48" s="185"/>
      <c r="J48" s="185"/>
      <c r="K48" s="185"/>
      <c r="L48" s="185"/>
      <c r="M48" s="185"/>
      <c r="N48" s="188"/>
      <c r="O48" s="183"/>
      <c r="P48" s="217"/>
      <c r="Q48" s="202"/>
      <c r="R48" s="202"/>
      <c r="S48" s="202"/>
      <c r="T48" s="206"/>
      <c r="U48" s="187">
        <v>4</v>
      </c>
      <c r="V48" s="185">
        <v>9</v>
      </c>
      <c r="W48" s="185">
        <v>3</v>
      </c>
      <c r="X48" s="185"/>
      <c r="Y48" s="185"/>
      <c r="Z48" s="185"/>
      <c r="AA48" s="185"/>
      <c r="AB48" s="185"/>
      <c r="AC48" s="188"/>
    </row>
    <row r="49" spans="1:29" ht="10.5" customHeight="1">
      <c r="A49" s="224">
        <v>18</v>
      </c>
      <c r="B49" s="201" t="s">
        <v>13</v>
      </c>
      <c r="C49" s="203" t="s">
        <v>543</v>
      </c>
      <c r="D49" s="201" t="s">
        <v>279</v>
      </c>
      <c r="E49" s="205">
        <f>F50+G50+H50+I50+J50</f>
        <v>20</v>
      </c>
      <c r="F49" s="187">
        <v>16</v>
      </c>
      <c r="G49" s="185">
        <v>12</v>
      </c>
      <c r="H49" s="185">
        <v>18</v>
      </c>
      <c r="I49" s="185"/>
      <c r="J49" s="185"/>
      <c r="K49" s="185"/>
      <c r="L49" s="185"/>
      <c r="M49" s="185"/>
      <c r="N49" s="188"/>
      <c r="O49" s="183"/>
      <c r="P49" s="207" t="s">
        <v>197</v>
      </c>
      <c r="Q49" s="201" t="s">
        <v>129</v>
      </c>
      <c r="R49" s="203" t="s">
        <v>543</v>
      </c>
      <c r="S49" s="201" t="s">
        <v>256</v>
      </c>
      <c r="T49" s="205">
        <f>U50+V50+W50+X50+Y50</f>
        <v>12</v>
      </c>
      <c r="U49" s="187">
        <v>10</v>
      </c>
      <c r="V49" s="187"/>
      <c r="W49" s="185"/>
      <c r="X49" s="185"/>
      <c r="Y49" s="185"/>
      <c r="Z49" s="185"/>
      <c r="AA49" s="185"/>
      <c r="AB49" s="185"/>
      <c r="AC49" s="188"/>
    </row>
    <row r="50" spans="1:29" ht="10.5" customHeight="1">
      <c r="A50" s="224"/>
      <c r="B50" s="202"/>
      <c r="C50" s="204"/>
      <c r="D50" s="202"/>
      <c r="E50" s="206"/>
      <c r="F50" s="187">
        <v>6</v>
      </c>
      <c r="G50" s="185">
        <v>10</v>
      </c>
      <c r="H50" s="185">
        <v>4</v>
      </c>
      <c r="I50" s="185"/>
      <c r="J50" s="185"/>
      <c r="K50" s="185"/>
      <c r="L50" s="185"/>
      <c r="M50" s="185"/>
      <c r="N50" s="188"/>
      <c r="O50" s="183"/>
      <c r="P50" s="220"/>
      <c r="Q50" s="202"/>
      <c r="R50" s="204"/>
      <c r="S50" s="202"/>
      <c r="T50" s="206"/>
      <c r="U50" s="185">
        <v>12</v>
      </c>
      <c r="V50" s="187"/>
      <c r="W50" s="185"/>
      <c r="X50" s="185"/>
      <c r="Y50" s="185"/>
      <c r="Z50" s="185"/>
      <c r="AA50" s="185"/>
      <c r="AB50" s="185"/>
      <c r="AC50" s="188"/>
    </row>
    <row r="51" spans="1:29" ht="10.5" customHeight="1">
      <c r="A51" s="205" t="s">
        <v>64</v>
      </c>
      <c r="B51" s="203" t="s">
        <v>13</v>
      </c>
      <c r="C51" s="203" t="s">
        <v>543</v>
      </c>
      <c r="D51" s="201" t="s">
        <v>362</v>
      </c>
      <c r="E51" s="205">
        <f>F52+G52+H52+I52+J52</f>
        <v>17</v>
      </c>
      <c r="F51" s="187">
        <v>15</v>
      </c>
      <c r="G51" s="185"/>
      <c r="H51" s="185">
        <v>12</v>
      </c>
      <c r="I51" s="185"/>
      <c r="J51" s="185"/>
      <c r="K51" s="185"/>
      <c r="L51" s="185"/>
      <c r="M51" s="185"/>
      <c r="N51" s="188"/>
      <c r="O51" s="183"/>
      <c r="P51" s="217" t="s">
        <v>261</v>
      </c>
      <c r="Q51" s="201" t="s">
        <v>84</v>
      </c>
      <c r="R51" s="203" t="s">
        <v>546</v>
      </c>
      <c r="S51" s="201" t="s">
        <v>255</v>
      </c>
      <c r="T51" s="205">
        <f>U52+V52+W52+X52+Y52+AB52</f>
        <v>8</v>
      </c>
      <c r="U51" s="187">
        <v>21</v>
      </c>
      <c r="V51" s="185">
        <v>21</v>
      </c>
      <c r="W51" s="185">
        <v>16</v>
      </c>
      <c r="X51" s="185"/>
      <c r="Y51" s="185"/>
      <c r="Z51" s="185"/>
      <c r="AA51" s="185"/>
      <c r="AB51" s="185"/>
      <c r="AC51" s="188"/>
    </row>
    <row r="52" spans="1:29" ht="10.5" customHeight="1">
      <c r="A52" s="227"/>
      <c r="B52" s="204"/>
      <c r="C52" s="204"/>
      <c r="D52" s="202"/>
      <c r="E52" s="206"/>
      <c r="F52" s="187">
        <v>7</v>
      </c>
      <c r="G52" s="185"/>
      <c r="H52" s="185">
        <v>10</v>
      </c>
      <c r="I52" s="185"/>
      <c r="J52" s="185"/>
      <c r="K52" s="185"/>
      <c r="L52" s="185"/>
      <c r="M52" s="185"/>
      <c r="N52" s="188"/>
      <c r="O52" s="183"/>
      <c r="P52" s="217"/>
      <c r="Q52" s="202"/>
      <c r="R52" s="204"/>
      <c r="S52" s="202"/>
      <c r="T52" s="206"/>
      <c r="U52" s="187">
        <v>1</v>
      </c>
      <c r="V52" s="185">
        <v>1</v>
      </c>
      <c r="W52" s="185">
        <v>6</v>
      </c>
      <c r="X52" s="185"/>
      <c r="Y52" s="185"/>
      <c r="Z52" s="185"/>
      <c r="AA52" s="185"/>
      <c r="AB52" s="185"/>
      <c r="AC52" s="188"/>
    </row>
    <row r="53" spans="1:29" ht="13.5" customHeight="1">
      <c r="A53" s="227"/>
      <c r="B53" s="201" t="s">
        <v>282</v>
      </c>
      <c r="C53" s="203" t="s">
        <v>546</v>
      </c>
      <c r="D53" s="201" t="s">
        <v>363</v>
      </c>
      <c r="E53" s="205">
        <f>F54+G54+H54+I54+J54</f>
        <v>17</v>
      </c>
      <c r="F53" s="187"/>
      <c r="G53" s="187">
        <v>13</v>
      </c>
      <c r="H53" s="185">
        <v>14</v>
      </c>
      <c r="I53" s="185"/>
      <c r="J53" s="185"/>
      <c r="K53" s="185"/>
      <c r="L53" s="185"/>
      <c r="M53" s="185"/>
      <c r="N53" s="188"/>
      <c r="O53" s="183"/>
      <c r="P53" s="207" t="s">
        <v>262</v>
      </c>
      <c r="Q53" s="209" t="s">
        <v>129</v>
      </c>
      <c r="R53" s="203" t="s">
        <v>543</v>
      </c>
      <c r="S53" s="209" t="s">
        <v>251</v>
      </c>
      <c r="T53" s="205">
        <f>U54+V54+W54+X54+Y54</f>
        <v>5</v>
      </c>
      <c r="U53" s="187">
        <v>17</v>
      </c>
      <c r="V53" s="187"/>
      <c r="W53" s="185"/>
      <c r="X53" s="185"/>
      <c r="Y53" s="185"/>
      <c r="Z53" s="185"/>
      <c r="AA53" s="185"/>
      <c r="AB53" s="185"/>
      <c r="AC53" s="188"/>
    </row>
    <row r="54" spans="1:29" ht="13.5" customHeight="1">
      <c r="A54" s="206"/>
      <c r="B54" s="202"/>
      <c r="C54" s="204"/>
      <c r="D54" s="202"/>
      <c r="E54" s="206"/>
      <c r="F54" s="187"/>
      <c r="G54" s="187">
        <v>9</v>
      </c>
      <c r="H54" s="185">
        <v>8</v>
      </c>
      <c r="I54" s="185"/>
      <c r="J54" s="185"/>
      <c r="K54" s="185"/>
      <c r="L54" s="185"/>
      <c r="M54" s="185"/>
      <c r="N54" s="188"/>
      <c r="O54" s="183"/>
      <c r="P54" s="208"/>
      <c r="Q54" s="210"/>
      <c r="R54" s="204"/>
      <c r="S54" s="210"/>
      <c r="T54" s="206"/>
      <c r="U54" s="187">
        <v>5</v>
      </c>
      <c r="V54" s="187"/>
      <c r="W54" s="185"/>
      <c r="X54" s="185"/>
      <c r="Y54" s="185"/>
      <c r="Z54" s="185"/>
      <c r="AA54" s="185"/>
      <c r="AB54" s="185"/>
      <c r="AC54" s="188"/>
    </row>
    <row r="55" spans="1:29" ht="10.5" customHeight="1">
      <c r="A55" s="205">
        <v>21</v>
      </c>
      <c r="B55" s="201" t="s">
        <v>11</v>
      </c>
      <c r="C55" s="201" t="s">
        <v>544</v>
      </c>
      <c r="D55" s="201" t="s">
        <v>364</v>
      </c>
      <c r="E55" s="205">
        <f>F56+G56+H56+I56+J56</f>
        <v>16</v>
      </c>
      <c r="F55" s="187">
        <v>20</v>
      </c>
      <c r="G55" s="187">
        <v>9</v>
      </c>
      <c r="H55" s="185"/>
      <c r="I55" s="185"/>
      <c r="J55" s="185"/>
      <c r="K55" s="185"/>
      <c r="L55" s="185"/>
      <c r="M55" s="185"/>
      <c r="N55" s="188"/>
      <c r="O55" s="183"/>
      <c r="P55" s="207" t="s">
        <v>263</v>
      </c>
      <c r="Q55" s="201" t="s">
        <v>13</v>
      </c>
      <c r="R55" s="203" t="s">
        <v>543</v>
      </c>
      <c r="S55" s="201" t="s">
        <v>257</v>
      </c>
      <c r="T55" s="205">
        <f>U56+V56+W56+X56+Y56</f>
        <v>4</v>
      </c>
      <c r="U55" s="187">
        <v>18</v>
      </c>
      <c r="V55" s="187"/>
      <c r="W55" s="185"/>
      <c r="X55" s="185"/>
      <c r="Y55" s="185"/>
      <c r="Z55" s="185"/>
      <c r="AA55" s="185"/>
      <c r="AB55" s="185"/>
      <c r="AC55" s="188"/>
    </row>
    <row r="56" spans="1:29" ht="10.5" customHeight="1">
      <c r="A56" s="206"/>
      <c r="B56" s="202"/>
      <c r="C56" s="202"/>
      <c r="D56" s="202"/>
      <c r="E56" s="206"/>
      <c r="F56" s="187">
        <v>2</v>
      </c>
      <c r="G56" s="187">
        <v>14</v>
      </c>
      <c r="H56" s="185"/>
      <c r="I56" s="185"/>
      <c r="J56" s="185"/>
      <c r="K56" s="185"/>
      <c r="L56" s="185"/>
      <c r="M56" s="185"/>
      <c r="N56" s="188"/>
      <c r="O56" s="183"/>
      <c r="P56" s="220"/>
      <c r="Q56" s="202"/>
      <c r="R56" s="204"/>
      <c r="S56" s="202"/>
      <c r="T56" s="206"/>
      <c r="U56" s="187">
        <v>4</v>
      </c>
      <c r="V56" s="187"/>
      <c r="W56" s="185"/>
      <c r="X56" s="185"/>
      <c r="Y56" s="185"/>
      <c r="Z56" s="185"/>
      <c r="AA56" s="185"/>
      <c r="AB56" s="185"/>
      <c r="AC56" s="188"/>
    </row>
    <row r="57" spans="1:29" ht="10.5" customHeight="1">
      <c r="A57" s="205">
        <v>22</v>
      </c>
      <c r="B57" s="203" t="s">
        <v>22</v>
      </c>
      <c r="C57" s="203" t="s">
        <v>548</v>
      </c>
      <c r="D57" s="201" t="s">
        <v>284</v>
      </c>
      <c r="E57" s="225">
        <f>F58+G58+H58+I58+J58</f>
        <v>12</v>
      </c>
      <c r="F57" s="185"/>
      <c r="G57" s="185"/>
      <c r="H57" s="185">
        <v>10</v>
      </c>
      <c r="I57" s="185"/>
      <c r="J57" s="185"/>
      <c r="K57" s="185"/>
      <c r="L57" s="185"/>
      <c r="M57" s="185"/>
      <c r="N57" s="188"/>
      <c r="O57" s="183"/>
      <c r="P57" s="220"/>
      <c r="Q57" s="201" t="s">
        <v>84</v>
      </c>
      <c r="R57" s="203" t="s">
        <v>546</v>
      </c>
      <c r="S57" s="201" t="s">
        <v>258</v>
      </c>
      <c r="T57" s="225">
        <f>U58+V58+W58+X58+Y58</f>
        <v>4</v>
      </c>
      <c r="U57" s="185">
        <v>19</v>
      </c>
      <c r="V57" s="185"/>
      <c r="W57" s="185">
        <v>21</v>
      </c>
      <c r="X57" s="185"/>
      <c r="Y57" s="185"/>
      <c r="Z57" s="185"/>
      <c r="AA57" s="185"/>
      <c r="AB57" s="185"/>
      <c r="AC57" s="188"/>
    </row>
    <row r="58" spans="1:29" ht="13.5" customHeight="1">
      <c r="A58" s="206"/>
      <c r="B58" s="204"/>
      <c r="C58" s="204"/>
      <c r="D58" s="202"/>
      <c r="E58" s="226"/>
      <c r="F58" s="185"/>
      <c r="G58" s="185"/>
      <c r="H58" s="185">
        <v>12</v>
      </c>
      <c r="I58" s="185"/>
      <c r="J58" s="185"/>
      <c r="K58" s="185"/>
      <c r="L58" s="185"/>
      <c r="M58" s="185"/>
      <c r="N58" s="188"/>
      <c r="O58" s="183"/>
      <c r="P58" s="220"/>
      <c r="Q58" s="202"/>
      <c r="R58" s="204"/>
      <c r="S58" s="202"/>
      <c r="T58" s="226"/>
      <c r="U58" s="185">
        <v>3</v>
      </c>
      <c r="V58" s="185"/>
      <c r="W58" s="185">
        <v>1</v>
      </c>
      <c r="X58" s="185"/>
      <c r="Y58" s="185"/>
      <c r="Z58" s="185"/>
      <c r="AA58" s="185"/>
      <c r="AB58" s="185"/>
      <c r="AC58" s="188"/>
    </row>
    <row r="59" spans="1:29" ht="10.5" customHeight="1">
      <c r="A59" s="205" t="s">
        <v>65</v>
      </c>
      <c r="B59" s="201" t="s">
        <v>19</v>
      </c>
      <c r="C59" s="203" t="s">
        <v>539</v>
      </c>
      <c r="D59" s="209" t="s">
        <v>536</v>
      </c>
      <c r="E59" s="205">
        <f>F60+G60+H60+I60+J60</f>
        <v>4</v>
      </c>
      <c r="F59" s="187">
        <v>19</v>
      </c>
      <c r="G59" s="187">
        <v>21</v>
      </c>
      <c r="H59" s="185"/>
      <c r="I59" s="185"/>
      <c r="J59" s="185"/>
      <c r="K59" s="185"/>
      <c r="L59" s="185"/>
      <c r="M59" s="185"/>
      <c r="N59" s="188"/>
      <c r="O59" s="183"/>
      <c r="P59" s="220"/>
      <c r="Q59" s="203" t="s">
        <v>14</v>
      </c>
      <c r="R59" s="201" t="s">
        <v>547</v>
      </c>
      <c r="S59" s="201" t="s">
        <v>259</v>
      </c>
      <c r="T59" s="225">
        <f>U60+V60+W60+X60+Y60</f>
        <v>4</v>
      </c>
      <c r="U59" s="185">
        <v>20</v>
      </c>
      <c r="V59" s="185"/>
      <c r="W59" s="185">
        <v>20</v>
      </c>
      <c r="X59" s="185"/>
      <c r="Y59" s="185"/>
      <c r="Z59" s="185"/>
      <c r="AA59" s="185"/>
      <c r="AB59" s="185"/>
      <c r="AC59" s="188"/>
    </row>
    <row r="60" spans="1:29" ht="10.5" customHeight="1">
      <c r="A60" s="227"/>
      <c r="B60" s="202"/>
      <c r="C60" s="204"/>
      <c r="D60" s="210"/>
      <c r="E60" s="206"/>
      <c r="F60" s="187">
        <v>3</v>
      </c>
      <c r="G60" s="187">
        <v>1</v>
      </c>
      <c r="H60" s="185"/>
      <c r="I60" s="185"/>
      <c r="J60" s="185"/>
      <c r="K60" s="185"/>
      <c r="L60" s="185"/>
      <c r="M60" s="185"/>
      <c r="N60" s="188"/>
      <c r="O60" s="183"/>
      <c r="P60" s="220"/>
      <c r="Q60" s="204"/>
      <c r="R60" s="202"/>
      <c r="S60" s="202"/>
      <c r="T60" s="226"/>
      <c r="U60" s="185">
        <v>2</v>
      </c>
      <c r="V60" s="185"/>
      <c r="W60" s="185">
        <v>2</v>
      </c>
      <c r="X60" s="185"/>
      <c r="Y60" s="185"/>
      <c r="Z60" s="185"/>
      <c r="AA60" s="185"/>
      <c r="AB60" s="185"/>
      <c r="AC60" s="188"/>
    </row>
    <row r="61" spans="1:29" ht="10.5" customHeight="1">
      <c r="A61" s="227"/>
      <c r="B61" s="201" t="s">
        <v>19</v>
      </c>
      <c r="C61" s="203" t="s">
        <v>539</v>
      </c>
      <c r="D61" s="201" t="s">
        <v>283</v>
      </c>
      <c r="E61" s="225">
        <f>F62+G62+H62+I62+J62</f>
        <v>4</v>
      </c>
      <c r="F61" s="185"/>
      <c r="G61" s="185">
        <v>20</v>
      </c>
      <c r="H61" s="185">
        <v>20</v>
      </c>
      <c r="I61" s="185"/>
      <c r="J61" s="185"/>
      <c r="K61" s="185"/>
      <c r="L61" s="185"/>
      <c r="M61" s="185"/>
      <c r="N61" s="188"/>
      <c r="O61" s="183"/>
      <c r="P61" s="220"/>
      <c r="Q61" s="201" t="s">
        <v>129</v>
      </c>
      <c r="R61" s="203" t="s">
        <v>543</v>
      </c>
      <c r="S61" s="201" t="s">
        <v>260</v>
      </c>
      <c r="T61" s="225">
        <f>U62+V62+W62+X62+Y62</f>
        <v>4</v>
      </c>
      <c r="U61" s="185"/>
      <c r="V61" s="185"/>
      <c r="W61" s="185">
        <v>18</v>
      </c>
      <c r="X61" s="185"/>
      <c r="Y61" s="185"/>
      <c r="Z61" s="185"/>
      <c r="AA61" s="185"/>
      <c r="AB61" s="185"/>
      <c r="AC61" s="188"/>
    </row>
    <row r="62" spans="1:29" ht="10.5" customHeight="1">
      <c r="A62" s="206"/>
      <c r="B62" s="202"/>
      <c r="C62" s="204"/>
      <c r="D62" s="202"/>
      <c r="E62" s="226"/>
      <c r="F62" s="185"/>
      <c r="G62" s="185">
        <v>2</v>
      </c>
      <c r="H62" s="185">
        <v>2</v>
      </c>
      <c r="I62" s="185"/>
      <c r="J62" s="185"/>
      <c r="K62" s="185"/>
      <c r="L62" s="185"/>
      <c r="M62" s="185"/>
      <c r="N62" s="188"/>
      <c r="O62" s="183"/>
      <c r="P62" s="208"/>
      <c r="Q62" s="202"/>
      <c r="R62" s="204"/>
      <c r="S62" s="202"/>
      <c r="T62" s="226"/>
      <c r="U62" s="185"/>
      <c r="V62" s="185"/>
      <c r="W62" s="185">
        <v>4</v>
      </c>
      <c r="X62" s="185"/>
      <c r="Y62" s="185"/>
      <c r="Z62" s="185"/>
      <c r="AA62" s="185"/>
      <c r="AB62" s="185"/>
      <c r="AC62" s="188"/>
    </row>
    <row r="63" spans="1:29" ht="10.5" customHeight="1">
      <c r="A63" s="205">
        <v>25</v>
      </c>
      <c r="B63" s="201" t="s">
        <v>14</v>
      </c>
      <c r="C63" s="201" t="s">
        <v>547</v>
      </c>
      <c r="D63" s="201" t="s">
        <v>285</v>
      </c>
      <c r="E63" s="225">
        <f>F64+G64+H64+I64+J64</f>
        <v>3</v>
      </c>
      <c r="F63" s="185"/>
      <c r="G63" s="185"/>
      <c r="H63" s="185">
        <v>19</v>
      </c>
      <c r="I63" s="185"/>
      <c r="J63" s="185"/>
      <c r="K63" s="185"/>
      <c r="L63" s="185"/>
      <c r="M63" s="185"/>
      <c r="N63" s="188"/>
      <c r="O63" s="183"/>
      <c r="P63" s="225">
        <v>25</v>
      </c>
      <c r="Q63" s="209" t="s">
        <v>12</v>
      </c>
      <c r="R63" s="201" t="s">
        <v>540</v>
      </c>
      <c r="S63" s="209" t="s">
        <v>253</v>
      </c>
      <c r="T63" s="205">
        <f>U64+V64+W64+X64+Y64</f>
        <v>3</v>
      </c>
      <c r="U63" s="187">
        <v>19</v>
      </c>
      <c r="V63" s="187"/>
      <c r="W63" s="185"/>
      <c r="X63" s="185"/>
      <c r="Y63" s="185"/>
      <c r="Z63" s="185"/>
      <c r="AA63" s="185"/>
      <c r="AB63" s="185"/>
      <c r="AC63" s="188"/>
    </row>
    <row r="64" spans="1:29" ht="10.5" customHeight="1">
      <c r="A64" s="206"/>
      <c r="B64" s="202"/>
      <c r="C64" s="202"/>
      <c r="D64" s="202"/>
      <c r="E64" s="226"/>
      <c r="F64" s="185"/>
      <c r="G64" s="185"/>
      <c r="H64" s="185">
        <v>3</v>
      </c>
      <c r="I64" s="185"/>
      <c r="J64" s="185"/>
      <c r="K64" s="185"/>
      <c r="L64" s="185"/>
      <c r="M64" s="185"/>
      <c r="N64" s="188"/>
      <c r="O64" s="183"/>
      <c r="P64" s="238"/>
      <c r="Q64" s="210"/>
      <c r="R64" s="202"/>
      <c r="S64" s="210"/>
      <c r="T64" s="206"/>
      <c r="U64" s="187">
        <v>3</v>
      </c>
      <c r="V64" s="187"/>
      <c r="W64" s="185"/>
      <c r="X64" s="185"/>
      <c r="Y64" s="185"/>
      <c r="Z64" s="185"/>
      <c r="AA64" s="185"/>
      <c r="AB64" s="185"/>
      <c r="AC64" s="188"/>
    </row>
    <row r="65" spans="1:29" ht="10.5" customHeight="1">
      <c r="A65" s="205" t="s">
        <v>292</v>
      </c>
      <c r="B65" s="201" t="s">
        <v>19</v>
      </c>
      <c r="C65" s="203" t="s">
        <v>539</v>
      </c>
      <c r="D65" s="201" t="s">
        <v>280</v>
      </c>
      <c r="E65" s="205">
        <f>F66+G66+H66+I66+J66+M66</f>
        <v>1</v>
      </c>
      <c r="F65" s="187">
        <v>21</v>
      </c>
      <c r="G65" s="185"/>
      <c r="H65" s="185"/>
      <c r="I65" s="185"/>
      <c r="J65" s="185"/>
      <c r="K65" s="185"/>
      <c r="L65" s="185"/>
      <c r="M65" s="185"/>
      <c r="N65" s="188"/>
      <c r="O65" s="183"/>
      <c r="P65" s="228">
        <v>26</v>
      </c>
      <c r="Q65" s="201" t="s">
        <v>13</v>
      </c>
      <c r="R65" s="203" t="s">
        <v>543</v>
      </c>
      <c r="S65" s="201" t="s">
        <v>254</v>
      </c>
      <c r="T65" s="205">
        <f>U66+V66+W66+X66+Y66</f>
        <v>2</v>
      </c>
      <c r="U65" s="187">
        <v>20</v>
      </c>
      <c r="V65" s="187"/>
      <c r="W65" s="185"/>
      <c r="X65" s="185"/>
      <c r="Y65" s="185"/>
      <c r="Z65" s="185"/>
      <c r="AA65" s="185"/>
      <c r="AB65" s="185"/>
      <c r="AC65" s="188"/>
    </row>
    <row r="66" spans="1:29" ht="10.5" customHeight="1">
      <c r="A66" s="227"/>
      <c r="B66" s="202"/>
      <c r="C66" s="204"/>
      <c r="D66" s="202"/>
      <c r="E66" s="206"/>
      <c r="F66" s="187">
        <v>1</v>
      </c>
      <c r="G66" s="185"/>
      <c r="H66" s="185"/>
      <c r="I66" s="185"/>
      <c r="J66" s="185"/>
      <c r="K66" s="185"/>
      <c r="L66" s="185"/>
      <c r="M66" s="185"/>
      <c r="N66" s="188"/>
      <c r="O66" s="183"/>
      <c r="P66" s="225"/>
      <c r="Q66" s="235"/>
      <c r="R66" s="204"/>
      <c r="S66" s="235"/>
      <c r="T66" s="227"/>
      <c r="U66" s="189">
        <v>2</v>
      </c>
      <c r="V66" s="189"/>
      <c r="W66" s="190"/>
      <c r="X66" s="190"/>
      <c r="Y66" s="190"/>
      <c r="Z66" s="190"/>
      <c r="AA66" s="190"/>
      <c r="AB66" s="190"/>
      <c r="AC66" s="193"/>
    </row>
    <row r="67" spans="1:29" ht="10.5" customHeight="1">
      <c r="A67" s="227"/>
      <c r="B67" s="201" t="s">
        <v>19</v>
      </c>
      <c r="C67" s="201" t="s">
        <v>551</v>
      </c>
      <c r="D67" s="201" t="s">
        <v>554</v>
      </c>
      <c r="E67" s="205">
        <f>F68+G68+H68+I68+J68</f>
        <v>1</v>
      </c>
      <c r="F67" s="187"/>
      <c r="G67" s="185"/>
      <c r="H67" s="185">
        <v>21</v>
      </c>
      <c r="I67" s="185"/>
      <c r="J67" s="185"/>
      <c r="K67" s="185"/>
      <c r="L67" s="185"/>
      <c r="M67" s="185"/>
      <c r="N67" s="185"/>
      <c r="O67" s="183"/>
      <c r="P67" s="233"/>
      <c r="Q67" s="229"/>
      <c r="R67" s="164"/>
      <c r="S67" s="229"/>
      <c r="T67" s="231"/>
      <c r="U67" s="164"/>
      <c r="V67" s="164"/>
      <c r="W67" s="166"/>
      <c r="X67" s="166"/>
      <c r="Y67" s="166"/>
      <c r="Z67" s="166"/>
      <c r="AA67" s="166"/>
      <c r="AB67" s="186"/>
      <c r="AC67" s="77"/>
    </row>
    <row r="68" spans="1:29" ht="14.25" customHeight="1">
      <c r="A68" s="206"/>
      <c r="B68" s="235"/>
      <c r="C68" s="202"/>
      <c r="D68" s="235"/>
      <c r="E68" s="227"/>
      <c r="F68" s="189"/>
      <c r="G68" s="190"/>
      <c r="H68" s="190">
        <v>1</v>
      </c>
      <c r="I68" s="190"/>
      <c r="J68" s="190"/>
      <c r="K68" s="190"/>
      <c r="L68" s="190"/>
      <c r="M68" s="190"/>
      <c r="N68" s="190"/>
      <c r="O68" s="183"/>
      <c r="P68" s="234"/>
      <c r="Q68" s="230"/>
      <c r="R68" s="165"/>
      <c r="S68" s="230"/>
      <c r="T68" s="232"/>
      <c r="U68" s="165"/>
      <c r="V68" s="165"/>
      <c r="W68" s="167"/>
      <c r="X68" s="167"/>
      <c r="Y68" s="167"/>
      <c r="Z68" s="167"/>
      <c r="AA68" s="167"/>
      <c r="AB68" s="27"/>
      <c r="AC68" s="71"/>
    </row>
    <row r="69" spans="1:29" ht="12.75">
      <c r="A69" s="164"/>
      <c r="B69" s="168"/>
      <c r="C69" s="164"/>
      <c r="D69" s="168"/>
      <c r="E69" s="164"/>
      <c r="F69" s="164"/>
      <c r="G69" s="166"/>
      <c r="H69" s="166"/>
      <c r="I69" s="166"/>
      <c r="J69" s="166"/>
      <c r="K69" s="166"/>
      <c r="L69" s="166"/>
      <c r="M69" s="166"/>
      <c r="N69" s="166"/>
      <c r="O69" s="183"/>
      <c r="P69" s="167"/>
      <c r="Q69" s="169"/>
      <c r="R69" s="165"/>
      <c r="S69" s="169"/>
      <c r="T69" s="165"/>
      <c r="U69" s="165"/>
      <c r="V69" s="165"/>
      <c r="W69" s="167"/>
      <c r="X69" s="167"/>
      <c r="Y69" s="167"/>
      <c r="Z69" s="167"/>
      <c r="AA69" s="167"/>
      <c r="AB69" s="27"/>
      <c r="AC69" s="71"/>
    </row>
    <row r="70" ht="15" customHeight="1"/>
    <row r="72" ht="15" customHeight="1"/>
    <row r="74" ht="15" customHeight="1"/>
    <row r="76" ht="15" customHeight="1"/>
    <row r="77" ht="15" customHeight="1"/>
    <row r="79" ht="15" customHeight="1"/>
    <row r="81" ht="15" customHeight="1"/>
    <row r="83" ht="15" customHeight="1"/>
    <row r="85" ht="15" customHeight="1"/>
    <row r="87" ht="15" customHeight="1"/>
    <row r="89" ht="15" customHeight="1"/>
    <row r="91" ht="15" customHeight="1"/>
    <row r="93" ht="15" customHeight="1"/>
    <row r="95" ht="15" customHeight="1"/>
    <row r="97" ht="15" customHeight="1"/>
    <row r="99" ht="15" customHeight="1"/>
    <row r="101" ht="15" customHeight="1"/>
    <row r="103" ht="15" customHeight="1"/>
    <row r="105" ht="15" customHeight="1"/>
    <row r="107" ht="15" customHeight="1"/>
    <row r="109" ht="15" customHeight="1"/>
    <row r="111" ht="15" customHeight="1"/>
    <row r="113" ht="15" customHeight="1"/>
    <row r="115" ht="15" customHeight="1"/>
    <row r="117" ht="15" customHeight="1"/>
    <row r="119" ht="15" customHeight="1"/>
    <row r="121" ht="15" customHeight="1"/>
    <row r="123" ht="15" customHeight="1"/>
    <row r="125" ht="15" customHeight="1"/>
    <row r="127" ht="15" customHeight="1"/>
    <row r="129" ht="15" customHeight="1"/>
    <row r="131" ht="15" customHeight="1"/>
    <row r="133" ht="15" customHeight="1"/>
    <row r="135" ht="15" customHeight="1"/>
    <row r="137" ht="15" customHeight="1"/>
    <row r="139" ht="15" customHeight="1"/>
    <row r="141" ht="15" customHeight="1"/>
    <row r="143" ht="15" customHeight="1"/>
    <row r="145" ht="15" customHeight="1"/>
    <row r="147" ht="15" customHeight="1"/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5" ht="15" customHeight="1"/>
    <row r="247" ht="15" customHeight="1"/>
    <row r="249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5" ht="15" customHeight="1"/>
    <row r="1317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7" ht="15" customHeight="1"/>
    <row r="1339" ht="15" customHeight="1"/>
    <row r="1341" ht="15" customHeight="1"/>
    <row r="1343" ht="15" customHeight="1"/>
    <row r="1345" ht="15" customHeight="1"/>
    <row r="1347" ht="15" customHeight="1"/>
    <row r="1349" ht="15" customHeight="1"/>
    <row r="1351" ht="15" customHeight="1"/>
    <row r="1353" ht="15" customHeight="1"/>
    <row r="1355" ht="15" customHeight="1"/>
    <row r="1357" ht="15" customHeight="1"/>
    <row r="1359" ht="15" customHeight="1"/>
    <row r="1361" ht="15" customHeight="1"/>
    <row r="1363" ht="15" customHeight="1"/>
    <row r="1365" ht="15" customHeight="1"/>
    <row r="1367" ht="15" customHeight="1"/>
    <row r="1369" ht="15" customHeight="1"/>
    <row r="1371" ht="15" customHeight="1"/>
    <row r="1373" ht="15" customHeight="1"/>
    <row r="1375" ht="15" customHeight="1"/>
    <row r="1377" ht="15" customHeight="1"/>
    <row r="1379" ht="15" customHeight="1"/>
    <row r="1381" ht="15" customHeight="1"/>
    <row r="1383" ht="15" customHeight="1"/>
    <row r="1385" ht="15" customHeight="1"/>
    <row r="1387" ht="15" customHeight="1"/>
    <row r="1389" ht="15" customHeight="1"/>
    <row r="1391" ht="15" customHeight="1"/>
    <row r="1393" ht="15" customHeight="1"/>
    <row r="1395" ht="15" customHeight="1"/>
    <row r="1397" ht="15" customHeight="1"/>
    <row r="1399" ht="15" customHeight="1"/>
    <row r="1401" ht="15" customHeight="1"/>
    <row r="1403" ht="15" customHeight="1"/>
    <row r="1405" ht="15" customHeight="1"/>
    <row r="1407" ht="15" customHeight="1"/>
    <row r="1409" ht="15" customHeight="1"/>
    <row r="1411" ht="15" customHeight="1"/>
    <row r="1413" ht="15" customHeight="1"/>
    <row r="1415" ht="15" customHeight="1"/>
    <row r="1417" ht="15" customHeight="1"/>
    <row r="1419" ht="15" customHeight="1"/>
    <row r="1421" ht="15" customHeight="1"/>
    <row r="1423" ht="15" customHeight="1"/>
    <row r="1425" ht="15" customHeight="1"/>
    <row r="1427" ht="15" customHeight="1"/>
    <row r="1429" ht="15" customHeight="1"/>
    <row r="1431" ht="15" customHeight="1"/>
    <row r="1433" ht="15" customHeight="1"/>
    <row r="1435" ht="15" customHeight="1"/>
    <row r="1437" ht="15" customHeight="1"/>
    <row r="1439" ht="15" customHeight="1"/>
    <row r="1441" ht="15" customHeight="1"/>
    <row r="1443" ht="15" customHeight="1"/>
    <row r="1445" ht="15" customHeight="1"/>
    <row r="1447" ht="15" customHeight="1"/>
    <row r="1449" ht="15" customHeight="1"/>
    <row r="1451" ht="15" customHeight="1"/>
    <row r="1453" ht="15" customHeight="1"/>
    <row r="1455" ht="15" customHeight="1"/>
    <row r="1457" ht="15" customHeight="1"/>
    <row r="1459" ht="15" customHeight="1"/>
    <row r="1461" ht="15" customHeight="1"/>
    <row r="1463" ht="15" customHeight="1"/>
    <row r="1465" ht="15" customHeight="1"/>
    <row r="1467" ht="15" customHeight="1"/>
    <row r="1469" ht="15" customHeight="1"/>
    <row r="1471" ht="15" customHeight="1"/>
    <row r="1473" ht="15" customHeight="1"/>
    <row r="1475" ht="15" customHeight="1"/>
    <row r="1477" ht="15" customHeight="1"/>
    <row r="1479" ht="15" customHeight="1"/>
    <row r="1481" ht="15" customHeight="1"/>
    <row r="1483" ht="15" customHeight="1"/>
    <row r="1485" ht="15" customHeight="1"/>
    <row r="1487" ht="15" customHeight="1"/>
    <row r="1489" ht="15" customHeight="1"/>
    <row r="1491" ht="15" customHeight="1"/>
    <row r="1493" ht="15" customHeight="1"/>
    <row r="1495" ht="15" customHeight="1"/>
    <row r="1497" ht="15" customHeight="1"/>
    <row r="1499" ht="15" customHeight="1"/>
    <row r="1501" ht="15" customHeight="1"/>
    <row r="1503" ht="15" customHeight="1"/>
    <row r="1505" ht="15" customHeight="1"/>
    <row r="1507" ht="15" customHeight="1"/>
    <row r="1509" ht="15" customHeight="1"/>
    <row r="1511" ht="15" customHeight="1"/>
    <row r="1513" ht="15" customHeight="1"/>
    <row r="1515" ht="15" customHeight="1"/>
    <row r="1517" ht="15" customHeight="1"/>
    <row r="1519" ht="15" customHeight="1"/>
    <row r="1521" ht="15" customHeight="1"/>
    <row r="1523" ht="15" customHeight="1"/>
    <row r="1525" ht="15" customHeight="1"/>
    <row r="1527" ht="15" customHeight="1"/>
    <row r="1529" ht="15" customHeight="1"/>
    <row r="1531" ht="15" customHeight="1"/>
    <row r="1533" ht="15" customHeight="1"/>
    <row r="1535" ht="15" customHeight="1"/>
    <row r="1537" ht="15" customHeight="1"/>
    <row r="1539" ht="15" customHeight="1"/>
    <row r="1541" ht="15" customHeight="1"/>
    <row r="1543" ht="15" customHeight="1"/>
    <row r="1545" ht="15" customHeight="1"/>
    <row r="1547" ht="15" customHeight="1"/>
    <row r="1549" ht="15" customHeight="1"/>
    <row r="1551" ht="15" customHeight="1"/>
    <row r="1553" ht="15" customHeight="1"/>
    <row r="1555" ht="15" customHeight="1"/>
    <row r="1557" ht="15" customHeight="1"/>
    <row r="1559" ht="15" customHeight="1"/>
    <row r="1561" ht="15" customHeight="1"/>
    <row r="1563" ht="15" customHeight="1"/>
    <row r="1565" ht="15" customHeight="1"/>
    <row r="1567" ht="15" customHeight="1"/>
    <row r="1569" ht="15" customHeight="1"/>
    <row r="1571" ht="15" customHeight="1"/>
    <row r="1573" ht="15" customHeight="1"/>
    <row r="1575" ht="15" customHeight="1"/>
    <row r="1577" ht="15" customHeight="1"/>
    <row r="1579" ht="15" customHeight="1"/>
    <row r="1581" ht="15" customHeight="1"/>
    <row r="1583" ht="15" customHeight="1"/>
    <row r="1585" ht="15" customHeight="1"/>
    <row r="1587" ht="15" customHeight="1"/>
    <row r="1589" ht="15" customHeight="1"/>
    <row r="1591" ht="15" customHeight="1"/>
    <row r="1593" ht="15" customHeight="1"/>
    <row r="1595" ht="15" customHeight="1"/>
    <row r="1597" ht="15" customHeight="1"/>
    <row r="1599" ht="15" customHeight="1"/>
    <row r="1601" ht="15" customHeight="1"/>
    <row r="1603" ht="15" customHeight="1"/>
    <row r="1605" ht="15" customHeight="1"/>
    <row r="1607" ht="15" customHeight="1"/>
    <row r="1609" ht="15" customHeight="1"/>
    <row r="1611" ht="15" customHeight="1"/>
    <row r="1613" ht="15" customHeight="1"/>
    <row r="1615" ht="15" customHeight="1"/>
    <row r="1617" ht="15" customHeight="1"/>
    <row r="1619" ht="15" customHeight="1"/>
    <row r="1621" ht="15" customHeight="1"/>
    <row r="1623" ht="15" customHeight="1"/>
    <row r="1625" ht="15" customHeight="1"/>
    <row r="1627" ht="15" customHeight="1"/>
    <row r="1629" ht="15" customHeight="1"/>
    <row r="1631" ht="15" customHeight="1"/>
    <row r="1633" ht="15" customHeight="1"/>
    <row r="1635" ht="15" customHeight="1"/>
    <row r="1637" ht="15" customHeight="1"/>
    <row r="1639" ht="15" customHeight="1"/>
    <row r="1641" ht="15" customHeight="1"/>
    <row r="1643" ht="15" customHeight="1"/>
    <row r="1645" ht="15" customHeight="1"/>
    <row r="1647" ht="15" customHeight="1"/>
    <row r="1649" ht="15" customHeight="1"/>
    <row r="1651" ht="15" customHeight="1"/>
    <row r="1653" ht="15" customHeight="1"/>
    <row r="1655" ht="15" customHeight="1"/>
    <row r="1657" ht="15" customHeight="1"/>
    <row r="1659" ht="15" customHeight="1"/>
    <row r="1661" ht="15" customHeight="1"/>
    <row r="1663" ht="15" customHeight="1"/>
    <row r="1665" ht="15" customHeight="1"/>
    <row r="1667" ht="15" customHeight="1"/>
    <row r="1669" ht="15" customHeight="1"/>
    <row r="1671" ht="15" customHeight="1"/>
    <row r="1673" ht="15" customHeight="1"/>
    <row r="1675" ht="15" customHeight="1"/>
    <row r="1677" ht="15" customHeight="1"/>
    <row r="1679" ht="15" customHeight="1"/>
    <row r="1681" ht="15" customHeight="1"/>
    <row r="1683" ht="15" customHeight="1"/>
    <row r="1685" ht="15" customHeight="1"/>
    <row r="1687" ht="15" customHeight="1"/>
    <row r="1689" ht="15" customHeight="1"/>
    <row r="1691" ht="15" customHeight="1"/>
    <row r="1693" ht="15" customHeight="1"/>
    <row r="1695" ht="15" customHeight="1"/>
    <row r="1697" ht="15" customHeight="1"/>
    <row r="1699" ht="15" customHeight="1"/>
    <row r="1701" ht="15" customHeight="1"/>
    <row r="1703" ht="15" customHeight="1"/>
    <row r="1705" ht="15" customHeight="1"/>
    <row r="1707" ht="15" customHeight="1"/>
    <row r="1709" ht="15" customHeight="1"/>
    <row r="1711" ht="15" customHeight="1"/>
    <row r="1713" ht="15" customHeight="1"/>
    <row r="1715" ht="15" customHeight="1"/>
    <row r="1717" ht="15" customHeight="1"/>
    <row r="1719" ht="15" customHeight="1"/>
    <row r="1721" ht="15" customHeight="1"/>
    <row r="1723" ht="15" customHeight="1"/>
    <row r="1725" ht="15" customHeight="1"/>
    <row r="1727" ht="15" customHeight="1"/>
    <row r="1729" ht="15" customHeight="1"/>
    <row r="1731" ht="15" customHeight="1"/>
    <row r="1733" ht="15" customHeight="1"/>
    <row r="1735" ht="15" customHeight="1"/>
    <row r="1737" ht="15" customHeight="1"/>
    <row r="1739" ht="15" customHeight="1"/>
    <row r="1741" ht="15" customHeight="1"/>
    <row r="1743" ht="15" customHeight="1"/>
    <row r="1745" ht="15" customHeight="1"/>
    <row r="1747" ht="15" customHeight="1"/>
    <row r="1749" ht="15" customHeight="1"/>
    <row r="1751" ht="15" customHeight="1"/>
    <row r="1753" ht="15" customHeight="1"/>
    <row r="1755" ht="15" customHeight="1"/>
    <row r="1757" ht="15" customHeight="1"/>
    <row r="1759" ht="15" customHeight="1"/>
    <row r="1761" ht="15" customHeight="1"/>
    <row r="1763" ht="15" customHeight="1"/>
    <row r="1765" ht="15" customHeight="1"/>
    <row r="1767" ht="15" customHeight="1"/>
    <row r="1769" ht="15" customHeight="1"/>
    <row r="1771" ht="15" customHeight="1"/>
    <row r="1773" ht="15" customHeight="1"/>
    <row r="1775" ht="15" customHeight="1"/>
    <row r="1777" ht="15" customHeight="1"/>
    <row r="1779" ht="15" customHeight="1"/>
    <row r="1781" ht="15" customHeight="1"/>
    <row r="1783" ht="15" customHeight="1"/>
    <row r="1785" ht="15" customHeight="1"/>
    <row r="1787" ht="15" customHeight="1"/>
    <row r="1789" ht="15" customHeight="1"/>
    <row r="1791" ht="15" customHeight="1"/>
    <row r="1793" ht="15" customHeight="1"/>
    <row r="1795" ht="15" customHeight="1"/>
    <row r="1797" ht="15" customHeight="1"/>
    <row r="1799" ht="15" customHeight="1"/>
    <row r="1801" ht="15" customHeight="1"/>
    <row r="1803" ht="15" customHeight="1"/>
    <row r="1805" ht="15" customHeight="1"/>
    <row r="1807" ht="15" customHeight="1"/>
    <row r="1809" ht="15" customHeight="1"/>
    <row r="1811" ht="15" customHeight="1"/>
    <row r="1813" ht="15" customHeight="1"/>
    <row r="1815" ht="15" customHeight="1"/>
    <row r="1817" ht="15" customHeight="1"/>
    <row r="1819" ht="15" customHeight="1"/>
    <row r="1821" ht="15" customHeight="1"/>
    <row r="1823" ht="15" customHeight="1"/>
    <row r="1825" ht="15" customHeight="1"/>
    <row r="1827" ht="15" customHeight="1"/>
    <row r="1829" ht="15" customHeight="1"/>
    <row r="1831" ht="15" customHeight="1"/>
    <row r="1833" ht="15" customHeight="1"/>
    <row r="1835" ht="15" customHeight="1"/>
    <row r="1837" ht="15" customHeight="1"/>
    <row r="1839" ht="15" customHeight="1"/>
    <row r="1841" ht="15" customHeight="1"/>
    <row r="1843" ht="15" customHeight="1"/>
    <row r="1845" ht="15" customHeight="1"/>
    <row r="1847" ht="15" customHeight="1"/>
    <row r="1849" ht="15" customHeight="1"/>
    <row r="1851" ht="15" customHeight="1"/>
    <row r="1853" ht="15" customHeight="1"/>
    <row r="1855" ht="15" customHeight="1"/>
    <row r="1857" ht="15" customHeight="1"/>
    <row r="1859" ht="15" customHeight="1"/>
    <row r="1861" ht="15" customHeight="1"/>
    <row r="1863" ht="15" customHeight="1"/>
    <row r="1865" ht="15" customHeight="1"/>
    <row r="1867" ht="15" customHeight="1"/>
    <row r="1869" ht="15" customHeight="1"/>
    <row r="1871" ht="15" customHeight="1"/>
    <row r="1873" ht="15" customHeight="1"/>
    <row r="1875" ht="15" customHeight="1"/>
    <row r="1877" ht="15" customHeight="1"/>
    <row r="1879" ht="15" customHeight="1"/>
    <row r="1881" ht="15" customHeight="1"/>
    <row r="1883" ht="15" customHeight="1"/>
    <row r="1885" ht="15" customHeight="1"/>
    <row r="1887" ht="15" customHeight="1"/>
    <row r="1889" ht="15" customHeight="1"/>
    <row r="1891" ht="15" customHeight="1"/>
    <row r="1893" ht="15" customHeight="1"/>
    <row r="1895" ht="15" customHeight="1"/>
    <row r="1897" ht="15" customHeight="1"/>
    <row r="1899" ht="15" customHeight="1"/>
    <row r="1901" ht="15" customHeight="1"/>
    <row r="1903" ht="15" customHeight="1"/>
    <row r="1905" ht="15" customHeight="1"/>
    <row r="1907" ht="15" customHeight="1"/>
    <row r="1909" ht="15" customHeight="1"/>
    <row r="1911" ht="15" customHeight="1"/>
    <row r="1913" ht="15" customHeight="1"/>
    <row r="1915" ht="15" customHeight="1"/>
    <row r="1917" ht="15" customHeight="1"/>
    <row r="1919" ht="15" customHeight="1"/>
    <row r="1921" ht="15" customHeight="1"/>
    <row r="1923" ht="15" customHeight="1"/>
    <row r="1925" ht="15" customHeight="1"/>
    <row r="1927" ht="15" customHeight="1"/>
    <row r="1929" ht="15" customHeight="1"/>
    <row r="1931" ht="15" customHeight="1"/>
    <row r="1933" ht="15" customHeight="1"/>
    <row r="1935" ht="15" customHeight="1"/>
    <row r="1937" ht="15" customHeight="1"/>
    <row r="1939" ht="15" customHeight="1"/>
    <row r="1941" ht="15" customHeight="1"/>
    <row r="1943" ht="15" customHeight="1"/>
    <row r="1945" ht="15" customHeight="1"/>
    <row r="1947" ht="15" customHeight="1"/>
    <row r="1949" ht="15" customHeight="1"/>
    <row r="1951" ht="15" customHeight="1"/>
    <row r="1953" ht="15" customHeight="1"/>
    <row r="1955" ht="15" customHeight="1"/>
    <row r="1957" ht="15" customHeight="1"/>
    <row r="1959" ht="15" customHeight="1"/>
    <row r="1961" ht="15" customHeight="1"/>
    <row r="1963" ht="15" customHeight="1"/>
    <row r="1965" ht="15" customHeight="1"/>
    <row r="1967" ht="15" customHeight="1"/>
    <row r="1969" ht="15" customHeight="1"/>
    <row r="1971" ht="15" customHeight="1"/>
    <row r="1973" ht="15" customHeight="1"/>
    <row r="1975" ht="15" customHeight="1"/>
    <row r="1977" ht="15" customHeight="1"/>
    <row r="1979" ht="15" customHeight="1"/>
    <row r="1981" ht="15" customHeight="1"/>
    <row r="1983" ht="15" customHeight="1"/>
    <row r="1985" ht="15" customHeight="1"/>
    <row r="1987" ht="15" customHeight="1"/>
    <row r="1989" ht="15" customHeight="1"/>
    <row r="1991" ht="15" customHeight="1"/>
    <row r="1993" ht="15" customHeight="1"/>
    <row r="1995" ht="15" customHeight="1"/>
    <row r="1997" ht="15" customHeight="1"/>
    <row r="1999" ht="15" customHeight="1"/>
    <row r="2001" ht="15" customHeight="1"/>
    <row r="2003" ht="15" customHeight="1"/>
    <row r="2005" ht="15" customHeight="1"/>
    <row r="2007" ht="15" customHeight="1"/>
    <row r="2009" ht="15" customHeight="1"/>
    <row r="2011" ht="15" customHeight="1"/>
    <row r="2013" ht="15" customHeight="1"/>
    <row r="2015" ht="15" customHeight="1"/>
    <row r="2017" ht="15" customHeight="1"/>
    <row r="2019" ht="15" customHeight="1"/>
    <row r="2021" ht="15" customHeight="1"/>
    <row r="2023" ht="15" customHeight="1"/>
    <row r="2025" ht="15" customHeight="1"/>
    <row r="2027" ht="15" customHeight="1"/>
    <row r="2029" ht="15" customHeight="1"/>
    <row r="2031" ht="15" customHeight="1"/>
    <row r="2033" ht="15" customHeight="1"/>
    <row r="2035" ht="15" customHeight="1"/>
    <row r="2037" ht="15" customHeight="1"/>
    <row r="2039" ht="15" customHeight="1"/>
    <row r="2041" ht="15" customHeight="1"/>
    <row r="2043" ht="15" customHeight="1"/>
    <row r="2045" ht="15" customHeight="1"/>
    <row r="2047" ht="15" customHeight="1"/>
    <row r="2049" ht="15" customHeight="1"/>
    <row r="2051" ht="15" customHeight="1"/>
    <row r="2053" ht="15" customHeight="1"/>
    <row r="2055" ht="15" customHeight="1"/>
    <row r="2057" ht="15" customHeight="1"/>
    <row r="2059" ht="15" customHeight="1"/>
    <row r="2061" ht="15" customHeight="1"/>
    <row r="2063" ht="15" customHeight="1"/>
    <row r="2065" ht="15" customHeight="1"/>
    <row r="2067" ht="15" customHeight="1"/>
    <row r="2069" ht="15" customHeight="1"/>
    <row r="2071" ht="15" customHeight="1"/>
    <row r="2073" ht="15" customHeight="1"/>
    <row r="2075" ht="15" customHeight="1"/>
    <row r="2077" ht="15" customHeight="1"/>
    <row r="2079" ht="15" customHeight="1"/>
    <row r="2081" ht="15" customHeight="1"/>
    <row r="2083" ht="15" customHeight="1"/>
    <row r="2085" ht="15" customHeight="1"/>
    <row r="2087" ht="15" customHeight="1"/>
    <row r="2089" ht="15" customHeight="1"/>
    <row r="2091" ht="15" customHeight="1"/>
    <row r="2093" ht="15" customHeight="1"/>
    <row r="2095" ht="15" customHeight="1"/>
    <row r="2097" ht="15" customHeight="1"/>
    <row r="2099" ht="15" customHeight="1"/>
    <row r="2101" ht="15" customHeight="1"/>
    <row r="2103" ht="15" customHeight="1"/>
    <row r="2105" ht="15" customHeight="1"/>
    <row r="2107" ht="15" customHeight="1"/>
    <row r="2109" ht="15" customHeight="1"/>
    <row r="2111" ht="15" customHeight="1"/>
    <row r="2113" ht="15" customHeight="1"/>
    <row r="2115" ht="15" customHeight="1"/>
    <row r="2117" ht="15" customHeight="1"/>
    <row r="2119" ht="15" customHeight="1"/>
    <row r="2121" ht="15" customHeight="1"/>
    <row r="2123" ht="15" customHeight="1"/>
    <row r="2125" ht="15" customHeight="1"/>
    <row r="2127" ht="15" customHeight="1"/>
    <row r="2129" ht="15" customHeight="1"/>
    <row r="2131" ht="15" customHeight="1"/>
    <row r="2133" ht="15" customHeight="1"/>
    <row r="2135" ht="15" customHeight="1"/>
    <row r="2137" ht="15" customHeight="1"/>
    <row r="2139" ht="15" customHeight="1"/>
    <row r="2141" ht="15" customHeight="1"/>
    <row r="2143" ht="15" customHeight="1"/>
    <row r="2145" ht="15" customHeight="1"/>
    <row r="2147" ht="15" customHeight="1"/>
    <row r="2149" ht="15" customHeight="1"/>
    <row r="2151" ht="15" customHeight="1"/>
    <row r="2153" ht="15" customHeight="1"/>
    <row r="2155" ht="15" customHeight="1"/>
    <row r="2157" ht="15" customHeight="1"/>
    <row r="2159" ht="15" customHeight="1"/>
    <row r="2161" ht="15" customHeight="1"/>
    <row r="2163" ht="15" customHeight="1"/>
    <row r="2165" ht="15" customHeight="1"/>
    <row r="2167" ht="15" customHeight="1"/>
    <row r="2169" ht="15" customHeight="1"/>
    <row r="2171" ht="15" customHeight="1"/>
    <row r="2173" ht="15" customHeight="1"/>
    <row r="2175" ht="15" customHeight="1"/>
    <row r="2177" ht="15" customHeight="1"/>
    <row r="2179" ht="15" customHeight="1"/>
    <row r="2181" ht="15" customHeight="1"/>
    <row r="2183" ht="15" customHeight="1"/>
    <row r="2185" ht="15" customHeight="1"/>
    <row r="2187" ht="15" customHeight="1"/>
    <row r="2189" ht="15" customHeight="1"/>
    <row r="2191" ht="15" customHeight="1"/>
    <row r="2193" ht="15" customHeight="1"/>
    <row r="2195" ht="15" customHeight="1"/>
    <row r="2197" ht="15" customHeight="1"/>
    <row r="2199" ht="15" customHeight="1"/>
    <row r="2201" ht="15" customHeight="1"/>
    <row r="2203" ht="15" customHeight="1"/>
    <row r="2205" ht="15" customHeight="1"/>
    <row r="2207" ht="15" customHeight="1"/>
    <row r="2209" ht="15" customHeight="1"/>
    <row r="2211" ht="15" customHeight="1"/>
    <row r="2213" ht="15" customHeight="1"/>
    <row r="2215" ht="15" customHeight="1"/>
    <row r="2217" ht="15" customHeight="1"/>
    <row r="2219" ht="15" customHeight="1"/>
    <row r="2221" ht="15" customHeight="1"/>
    <row r="2223" ht="15" customHeight="1"/>
    <row r="2225" ht="15" customHeight="1"/>
    <row r="2227" ht="15" customHeight="1"/>
    <row r="2229" ht="15" customHeight="1"/>
    <row r="2231" ht="15" customHeight="1"/>
    <row r="2233" ht="15" customHeight="1"/>
    <row r="2235" ht="15" customHeight="1"/>
    <row r="2237" ht="15" customHeight="1"/>
    <row r="2239" ht="15" customHeight="1"/>
    <row r="2241" ht="15" customHeight="1"/>
    <row r="2243" ht="15" customHeight="1"/>
    <row r="2245" ht="15" customHeight="1"/>
    <row r="2247" ht="15" customHeight="1"/>
    <row r="2249" ht="15" customHeight="1"/>
    <row r="2251" ht="15" customHeight="1"/>
    <row r="2253" ht="15" customHeight="1"/>
    <row r="2255" ht="15" customHeight="1"/>
    <row r="2257" ht="15" customHeight="1"/>
    <row r="2259" ht="15" customHeight="1"/>
    <row r="2261" ht="15" customHeight="1"/>
    <row r="2263" ht="15" customHeight="1"/>
    <row r="2265" ht="15" customHeight="1"/>
    <row r="2267" ht="15" customHeight="1"/>
    <row r="2269" ht="15" customHeight="1"/>
    <row r="2271" ht="15" customHeight="1"/>
    <row r="2273" ht="15" customHeight="1"/>
    <row r="2275" ht="15" customHeight="1"/>
    <row r="2277" ht="15" customHeight="1"/>
    <row r="2279" ht="15" customHeight="1"/>
    <row r="2281" ht="15" customHeight="1"/>
    <row r="2283" ht="15" customHeight="1"/>
    <row r="2285" ht="15" customHeight="1"/>
    <row r="2287" ht="15" customHeight="1"/>
    <row r="2289" ht="15" customHeight="1"/>
    <row r="2291" ht="15" customHeight="1"/>
    <row r="2293" ht="15" customHeight="1"/>
    <row r="2295" ht="15" customHeight="1"/>
    <row r="2297" ht="15" customHeight="1"/>
    <row r="2299" ht="15" customHeight="1"/>
    <row r="2301" ht="15" customHeight="1"/>
    <row r="2303" ht="15" customHeight="1"/>
    <row r="2305" ht="15" customHeight="1"/>
    <row r="2307" ht="15" customHeight="1"/>
    <row r="2309" ht="15" customHeight="1"/>
    <row r="2311" ht="15" customHeight="1"/>
    <row r="2313" ht="15" customHeight="1"/>
    <row r="2315" ht="15" customHeight="1"/>
    <row r="2317" ht="15" customHeight="1"/>
    <row r="2319" ht="15" customHeight="1"/>
    <row r="2321" ht="15" customHeight="1"/>
    <row r="2323" ht="15" customHeight="1"/>
    <row r="2325" ht="15" customHeight="1"/>
    <row r="2327" ht="15" customHeight="1"/>
    <row r="2329" ht="15" customHeight="1"/>
    <row r="2331" ht="15" customHeight="1"/>
    <row r="2333" ht="15" customHeight="1"/>
    <row r="2335" ht="15" customHeight="1"/>
    <row r="2337" ht="15" customHeight="1"/>
    <row r="2339" ht="15" customHeight="1"/>
    <row r="2341" ht="15" customHeight="1"/>
    <row r="2343" ht="15" customHeight="1"/>
    <row r="2345" ht="15" customHeight="1"/>
    <row r="2347" ht="15" customHeight="1"/>
    <row r="2349" ht="15" customHeight="1"/>
    <row r="2351" ht="15" customHeight="1"/>
    <row r="2353" ht="15" customHeight="1"/>
    <row r="2355" ht="15" customHeight="1"/>
    <row r="2357" ht="15" customHeight="1"/>
    <row r="2359" ht="15" customHeight="1"/>
    <row r="2361" ht="15" customHeight="1"/>
    <row r="2363" ht="15" customHeight="1"/>
    <row r="2365" ht="15" customHeight="1"/>
    <row r="2367" ht="15" customHeight="1"/>
    <row r="2369" ht="15" customHeight="1"/>
    <row r="2371" ht="15" customHeight="1"/>
    <row r="2373" ht="15" customHeight="1"/>
    <row r="2375" ht="15" customHeight="1"/>
    <row r="2377" ht="15" customHeight="1"/>
    <row r="2379" ht="15" customHeight="1"/>
    <row r="2381" ht="15" customHeight="1"/>
    <row r="2383" ht="15" customHeight="1"/>
    <row r="2385" ht="15" customHeight="1"/>
    <row r="2387" ht="15" customHeight="1"/>
    <row r="2389" ht="15" customHeight="1"/>
    <row r="2391" ht="15" customHeight="1"/>
    <row r="2393" ht="15" customHeight="1"/>
    <row r="2395" ht="15" customHeight="1"/>
    <row r="2397" ht="15" customHeight="1"/>
    <row r="2399" ht="15" customHeight="1"/>
    <row r="2401" ht="15" customHeight="1"/>
    <row r="2403" ht="15" customHeight="1"/>
    <row r="2405" ht="15" customHeight="1"/>
    <row r="2407" ht="15" customHeight="1"/>
    <row r="2409" ht="15" customHeight="1"/>
    <row r="2411" ht="15" customHeight="1"/>
    <row r="2413" ht="15" customHeight="1"/>
    <row r="2415" ht="15" customHeight="1"/>
    <row r="2417" ht="15" customHeight="1"/>
    <row r="2419" ht="15" customHeight="1"/>
    <row r="2421" ht="15" customHeight="1"/>
    <row r="2423" ht="15" customHeight="1"/>
    <row r="2425" ht="15" customHeight="1"/>
    <row r="2427" ht="15" customHeight="1"/>
    <row r="2429" ht="15" customHeight="1"/>
    <row r="2431" ht="15" customHeight="1"/>
    <row r="2433" ht="15" customHeight="1"/>
    <row r="2435" ht="15" customHeight="1"/>
    <row r="2437" ht="15" customHeight="1"/>
    <row r="2439" ht="15" customHeight="1"/>
    <row r="2441" ht="15" customHeight="1"/>
    <row r="2443" ht="15" customHeight="1"/>
    <row r="2445" ht="15" customHeight="1"/>
    <row r="2447" ht="15" customHeight="1"/>
    <row r="2449" ht="15" customHeight="1"/>
    <row r="2451" ht="15" customHeight="1"/>
    <row r="2453" ht="15" customHeight="1"/>
    <row r="2455" ht="15" customHeight="1"/>
    <row r="2457" ht="15" customHeight="1"/>
    <row r="2459" ht="15" customHeight="1"/>
    <row r="2461" ht="15" customHeight="1"/>
    <row r="2463" ht="15" customHeight="1"/>
    <row r="2465" ht="15" customHeight="1"/>
    <row r="2467" ht="15" customHeight="1"/>
    <row r="2469" ht="15" customHeight="1"/>
    <row r="2471" ht="15" customHeight="1"/>
    <row r="2473" ht="15" customHeight="1"/>
    <row r="2475" ht="15" customHeight="1"/>
    <row r="2477" ht="15" customHeight="1"/>
    <row r="2479" ht="15" customHeight="1"/>
    <row r="2481" ht="15" customHeight="1"/>
    <row r="2483" ht="15" customHeight="1"/>
    <row r="2485" ht="15" customHeight="1"/>
    <row r="2487" ht="15" customHeight="1"/>
    <row r="2489" ht="15" customHeight="1"/>
    <row r="2491" ht="15" customHeight="1"/>
    <row r="2493" ht="15" customHeight="1"/>
    <row r="2495" ht="15" customHeight="1"/>
    <row r="2497" ht="15" customHeight="1"/>
    <row r="2499" ht="15" customHeight="1"/>
    <row r="2501" ht="15" customHeight="1"/>
    <row r="2503" ht="15" customHeight="1"/>
    <row r="2505" ht="15" customHeight="1"/>
    <row r="2507" ht="15" customHeight="1"/>
    <row r="2509" ht="15" customHeight="1"/>
    <row r="2511" ht="15" customHeight="1"/>
    <row r="2513" ht="15" customHeight="1"/>
    <row r="2515" ht="15" customHeight="1"/>
    <row r="2517" ht="15" customHeight="1"/>
    <row r="2519" ht="15" customHeight="1"/>
    <row r="2521" ht="15" customHeight="1"/>
    <row r="2523" ht="15" customHeight="1"/>
    <row r="2525" ht="15" customHeight="1"/>
    <row r="2527" ht="15" customHeight="1"/>
    <row r="2529" ht="15" customHeight="1"/>
    <row r="2531" ht="15" customHeight="1"/>
    <row r="2533" ht="15" customHeight="1"/>
    <row r="2535" ht="15" customHeight="1"/>
    <row r="2537" ht="15" customHeight="1"/>
    <row r="2539" ht="15" customHeight="1"/>
    <row r="2541" ht="15" customHeight="1"/>
    <row r="2543" ht="15" customHeight="1"/>
    <row r="2545" ht="15" customHeight="1"/>
    <row r="2547" ht="15" customHeight="1"/>
    <row r="2549" ht="15" customHeight="1"/>
    <row r="2551" ht="15" customHeight="1"/>
    <row r="2553" ht="15" customHeight="1"/>
    <row r="2555" ht="15" customHeight="1"/>
    <row r="2557" ht="15" customHeight="1"/>
    <row r="2559" ht="15" customHeight="1"/>
    <row r="2561" ht="15" customHeight="1"/>
    <row r="2563" ht="15" customHeight="1"/>
    <row r="2565" ht="15" customHeight="1"/>
    <row r="2567" ht="15" customHeight="1"/>
    <row r="2569" ht="15" customHeight="1"/>
    <row r="2571" ht="15" customHeight="1"/>
    <row r="2573" ht="15" customHeight="1"/>
    <row r="2575" ht="15" customHeight="1"/>
    <row r="2577" ht="15" customHeight="1"/>
    <row r="2579" ht="15" customHeight="1"/>
    <row r="2581" ht="15" customHeight="1"/>
    <row r="2583" ht="15" customHeight="1"/>
    <row r="2585" ht="15" customHeight="1"/>
    <row r="2587" ht="15" customHeight="1"/>
    <row r="2589" ht="15" customHeight="1"/>
    <row r="2591" ht="15" customHeight="1"/>
    <row r="2593" ht="15" customHeight="1"/>
    <row r="2595" ht="15" customHeight="1"/>
    <row r="2597" ht="15" customHeight="1"/>
    <row r="2599" ht="15" customHeight="1"/>
    <row r="2601" ht="15" customHeight="1"/>
    <row r="2603" ht="15" customHeight="1"/>
    <row r="2605" ht="15" customHeight="1"/>
    <row r="2607" ht="15" customHeight="1"/>
    <row r="2609" ht="15" customHeight="1"/>
    <row r="2611" ht="15" customHeight="1"/>
    <row r="2613" ht="15" customHeight="1"/>
    <row r="2615" ht="15" customHeight="1"/>
    <row r="2617" ht="15" customHeight="1"/>
    <row r="2619" ht="15" customHeight="1"/>
    <row r="2621" ht="15" customHeight="1"/>
    <row r="2623" ht="15" customHeight="1"/>
    <row r="2625" ht="15" customHeight="1"/>
    <row r="2627" ht="15" customHeight="1"/>
    <row r="2629" ht="15" customHeight="1"/>
    <row r="2631" ht="15" customHeight="1"/>
    <row r="2633" ht="15" customHeight="1"/>
    <row r="2635" ht="15" customHeight="1"/>
    <row r="2637" ht="15" customHeight="1"/>
    <row r="2639" ht="15" customHeight="1"/>
    <row r="2641" ht="15" customHeight="1"/>
    <row r="2643" ht="15" customHeight="1"/>
    <row r="2645" ht="15" customHeight="1"/>
    <row r="2647" ht="15" customHeight="1"/>
    <row r="2649" ht="15" customHeight="1"/>
    <row r="2651" ht="15" customHeight="1"/>
    <row r="2653" ht="15" customHeight="1"/>
    <row r="2655" ht="15" customHeight="1"/>
    <row r="2657" ht="15" customHeight="1"/>
    <row r="2659" ht="15" customHeight="1"/>
    <row r="2661" ht="15" customHeight="1"/>
    <row r="2663" ht="15" customHeight="1"/>
    <row r="2665" ht="15" customHeight="1"/>
    <row r="2667" ht="15" customHeight="1"/>
    <row r="2669" ht="15" customHeight="1"/>
    <row r="2671" ht="15" customHeight="1"/>
    <row r="2673" ht="15" customHeight="1"/>
    <row r="2675" ht="15" customHeight="1"/>
    <row r="2677" ht="15" customHeight="1"/>
    <row r="2679" ht="15" customHeight="1"/>
    <row r="2681" ht="15" customHeight="1"/>
    <row r="2683" ht="15" customHeight="1"/>
    <row r="2685" ht="15" customHeight="1"/>
    <row r="2687" ht="15" customHeight="1"/>
    <row r="2689" ht="15" customHeight="1"/>
    <row r="2691" ht="15" customHeight="1"/>
    <row r="2693" ht="15" customHeight="1"/>
    <row r="2695" ht="15" customHeight="1"/>
    <row r="2697" ht="15" customHeight="1"/>
    <row r="2699" ht="15" customHeight="1"/>
    <row r="2701" ht="15" customHeight="1"/>
    <row r="2703" ht="15" customHeight="1"/>
    <row r="2705" ht="15" customHeight="1"/>
    <row r="2707" ht="15" customHeight="1"/>
    <row r="2709" ht="15" customHeight="1"/>
    <row r="2711" ht="15" customHeight="1"/>
    <row r="2713" ht="15" customHeight="1"/>
    <row r="2715" ht="15" customHeight="1"/>
    <row r="2717" ht="15" customHeight="1"/>
    <row r="2719" ht="15" customHeight="1"/>
    <row r="2721" ht="15" customHeight="1"/>
    <row r="2723" ht="15" customHeight="1"/>
    <row r="2725" ht="15" customHeight="1"/>
    <row r="2727" ht="15" customHeight="1"/>
    <row r="2729" ht="15" customHeight="1"/>
    <row r="2731" ht="15" customHeight="1"/>
    <row r="2733" ht="15" customHeight="1"/>
    <row r="2735" ht="15" customHeight="1"/>
    <row r="2737" ht="15" customHeight="1"/>
    <row r="2739" ht="15" customHeight="1"/>
    <row r="2741" ht="15" customHeight="1"/>
    <row r="2743" ht="15" customHeight="1"/>
    <row r="2745" ht="15" customHeight="1"/>
    <row r="2747" ht="15" customHeight="1"/>
    <row r="2749" ht="15" customHeight="1"/>
    <row r="2751" ht="15" customHeight="1"/>
    <row r="2753" ht="15" customHeight="1"/>
    <row r="2755" ht="15" customHeight="1"/>
    <row r="2757" ht="15" customHeight="1"/>
    <row r="2759" ht="15" customHeight="1"/>
    <row r="2761" ht="15" customHeight="1"/>
    <row r="2763" ht="15" customHeight="1"/>
    <row r="2765" ht="15" customHeight="1"/>
    <row r="2767" ht="15" customHeight="1"/>
    <row r="2769" ht="15" customHeight="1"/>
    <row r="2771" ht="15" customHeight="1"/>
    <row r="2773" ht="15" customHeight="1"/>
    <row r="2775" ht="15" customHeight="1"/>
    <row r="2777" ht="15" customHeight="1"/>
    <row r="2779" ht="15" customHeight="1"/>
    <row r="2781" ht="15" customHeight="1"/>
    <row r="2783" ht="15" customHeight="1"/>
    <row r="2785" ht="15" customHeight="1"/>
    <row r="2787" ht="15" customHeight="1"/>
    <row r="2789" ht="15" customHeight="1"/>
    <row r="2791" ht="15" customHeight="1"/>
    <row r="2793" ht="15" customHeight="1"/>
    <row r="2795" ht="15" customHeight="1"/>
    <row r="2797" ht="15" customHeight="1"/>
    <row r="2799" ht="15" customHeight="1"/>
    <row r="2801" ht="15" customHeight="1"/>
    <row r="2803" ht="15" customHeight="1"/>
    <row r="2805" ht="15" customHeight="1"/>
    <row r="2807" ht="15" customHeight="1"/>
    <row r="2809" ht="15" customHeight="1"/>
    <row r="2811" ht="15" customHeight="1"/>
    <row r="2813" ht="15" customHeight="1"/>
    <row r="2815" ht="15" customHeight="1"/>
    <row r="2817" ht="15" customHeight="1"/>
    <row r="2819" ht="15" customHeight="1"/>
    <row r="2821" ht="15" customHeight="1"/>
    <row r="2823" ht="15" customHeight="1"/>
    <row r="2825" ht="15" customHeight="1"/>
    <row r="2827" ht="15" customHeight="1"/>
    <row r="2829" ht="15" customHeight="1"/>
    <row r="2831" ht="15" customHeight="1"/>
    <row r="2833" ht="15" customHeight="1"/>
    <row r="2835" ht="15" customHeight="1"/>
    <row r="2837" ht="15" customHeight="1"/>
    <row r="2839" ht="15" customHeight="1"/>
    <row r="2841" ht="15" customHeight="1"/>
    <row r="2843" ht="15" customHeight="1"/>
    <row r="2845" ht="15" customHeight="1"/>
    <row r="2847" ht="15" customHeight="1"/>
    <row r="2849" ht="15" customHeight="1"/>
    <row r="2851" ht="15" customHeight="1"/>
    <row r="2853" ht="15" customHeight="1"/>
    <row r="2855" ht="15" customHeight="1"/>
    <row r="2857" ht="15" customHeight="1"/>
    <row r="2859" ht="15" customHeight="1"/>
    <row r="2861" ht="15" customHeight="1"/>
    <row r="2863" ht="15" customHeight="1"/>
    <row r="2865" ht="15" customHeight="1"/>
    <row r="2867" ht="15" customHeight="1"/>
    <row r="2869" ht="15" customHeight="1"/>
    <row r="2871" ht="15" customHeight="1"/>
    <row r="2873" ht="15" customHeight="1"/>
    <row r="2875" ht="15" customHeight="1"/>
    <row r="2877" ht="15" customHeight="1"/>
    <row r="2879" ht="15" customHeight="1"/>
    <row r="2881" ht="15" customHeight="1"/>
    <row r="2883" ht="15" customHeight="1"/>
    <row r="2885" ht="15" customHeight="1"/>
    <row r="2887" ht="15" customHeight="1"/>
    <row r="2889" ht="15" customHeight="1"/>
    <row r="2891" ht="15" customHeight="1"/>
    <row r="2893" ht="15" customHeight="1"/>
    <row r="2895" ht="15" customHeight="1"/>
    <row r="2897" ht="15" customHeight="1"/>
    <row r="2899" ht="15" customHeight="1"/>
    <row r="2901" ht="15" customHeight="1"/>
    <row r="2903" ht="15" customHeight="1"/>
    <row r="2905" ht="15" customHeight="1"/>
    <row r="2907" ht="15" customHeight="1"/>
    <row r="2909" ht="15" customHeight="1"/>
    <row r="2911" ht="15" customHeight="1"/>
    <row r="2913" ht="15" customHeight="1"/>
    <row r="2915" ht="15" customHeight="1"/>
    <row r="2917" ht="15" customHeight="1"/>
    <row r="2919" ht="15" customHeight="1"/>
    <row r="2921" ht="15" customHeight="1"/>
    <row r="2923" ht="15" customHeight="1"/>
    <row r="2925" ht="15" customHeight="1"/>
    <row r="2927" ht="15" customHeight="1"/>
    <row r="2929" ht="15" customHeight="1"/>
    <row r="2931" ht="15" customHeight="1"/>
    <row r="2933" ht="15" customHeight="1"/>
    <row r="2935" ht="15" customHeight="1"/>
    <row r="2937" ht="15" customHeight="1"/>
    <row r="2939" ht="15" customHeight="1"/>
    <row r="2941" ht="15" customHeight="1"/>
    <row r="2943" ht="15" customHeight="1"/>
    <row r="2945" ht="15" customHeight="1"/>
    <row r="2947" ht="15" customHeight="1"/>
    <row r="2949" ht="15" customHeight="1"/>
    <row r="2951" ht="15" customHeight="1"/>
    <row r="2953" ht="15" customHeight="1"/>
    <row r="2955" ht="15" customHeight="1"/>
    <row r="2957" ht="15" customHeight="1"/>
    <row r="2959" ht="15" customHeight="1"/>
    <row r="2961" ht="15" customHeight="1"/>
    <row r="2963" ht="15" customHeight="1"/>
    <row r="2965" ht="15" customHeight="1"/>
    <row r="2967" ht="15" customHeight="1"/>
    <row r="2969" ht="15" customHeight="1"/>
    <row r="2971" ht="15" customHeight="1"/>
    <row r="2973" ht="15" customHeight="1"/>
    <row r="2975" ht="15" customHeight="1"/>
    <row r="2977" ht="15" customHeight="1"/>
    <row r="2979" ht="15" customHeight="1"/>
    <row r="2981" ht="15" customHeight="1"/>
    <row r="2983" ht="15" customHeight="1"/>
    <row r="2985" ht="15" customHeight="1"/>
    <row r="2987" ht="15" customHeight="1"/>
    <row r="2989" ht="15" customHeight="1"/>
    <row r="2991" ht="15" customHeight="1"/>
    <row r="2993" ht="15" customHeight="1"/>
    <row r="2995" ht="15" customHeight="1"/>
    <row r="2997" ht="15" customHeight="1"/>
    <row r="2999" ht="15" customHeight="1"/>
    <row r="3001" ht="15" customHeight="1"/>
    <row r="3003" ht="15" customHeight="1"/>
    <row r="3005" ht="15" customHeight="1"/>
    <row r="3007" ht="15" customHeight="1"/>
    <row r="3009" ht="15" customHeight="1"/>
    <row r="3011" ht="15" customHeight="1"/>
    <row r="3013" ht="15" customHeight="1"/>
    <row r="3015" ht="15" customHeight="1"/>
    <row r="3017" ht="15" customHeight="1"/>
    <row r="3019" ht="15" customHeight="1"/>
    <row r="3021" ht="15" customHeight="1"/>
    <row r="3023" ht="15" customHeight="1"/>
    <row r="3025" ht="15" customHeight="1"/>
    <row r="3027" ht="15" customHeight="1"/>
    <row r="3029" ht="15" customHeight="1"/>
    <row r="3031" ht="15" customHeight="1"/>
    <row r="3033" ht="15" customHeight="1"/>
    <row r="3035" ht="15" customHeight="1"/>
    <row r="3037" ht="15" customHeight="1"/>
    <row r="3039" ht="15" customHeight="1"/>
    <row r="3041" ht="15" customHeight="1"/>
    <row r="3043" ht="15" customHeight="1"/>
    <row r="3045" ht="15" customHeight="1"/>
    <row r="3047" ht="15" customHeight="1"/>
    <row r="3049" ht="15" customHeight="1"/>
    <row r="3051" ht="15" customHeight="1"/>
    <row r="3053" ht="15" customHeight="1"/>
    <row r="3055" ht="15" customHeight="1"/>
    <row r="3057" ht="15" customHeight="1"/>
    <row r="3059" ht="15" customHeight="1"/>
    <row r="3061" ht="15" customHeight="1"/>
    <row r="3063" ht="15" customHeight="1"/>
    <row r="3065" ht="15" customHeight="1"/>
    <row r="3067" ht="15" customHeight="1"/>
    <row r="3069" ht="15" customHeight="1"/>
    <row r="3071" ht="15" customHeight="1"/>
    <row r="3073" ht="15" customHeight="1"/>
    <row r="3075" ht="15" customHeight="1"/>
    <row r="3077" ht="15" customHeight="1"/>
    <row r="3079" ht="15" customHeight="1"/>
    <row r="3081" ht="15" customHeight="1"/>
    <row r="3083" ht="15" customHeight="1"/>
    <row r="3085" ht="15" customHeight="1"/>
    <row r="3087" ht="15" customHeight="1"/>
    <row r="3089" ht="15" customHeight="1"/>
    <row r="3091" ht="15" customHeight="1"/>
    <row r="3093" ht="15" customHeight="1"/>
    <row r="3095" ht="15" customHeight="1"/>
    <row r="3097" ht="15" customHeight="1"/>
    <row r="3099" ht="15" customHeight="1"/>
    <row r="3101" ht="15" customHeight="1"/>
    <row r="3103" ht="15" customHeight="1"/>
    <row r="3105" ht="15" customHeight="1"/>
    <row r="3107" ht="15" customHeight="1"/>
    <row r="3109" ht="15" customHeight="1"/>
    <row r="3111" ht="15" customHeight="1"/>
    <row r="3113" ht="15" customHeight="1"/>
    <row r="3115" ht="15" customHeight="1"/>
    <row r="3117" ht="15" customHeight="1"/>
    <row r="3119" ht="15" customHeight="1"/>
    <row r="3121" ht="15" customHeight="1"/>
    <row r="3123" ht="15" customHeight="1"/>
    <row r="3125" ht="15" customHeight="1"/>
    <row r="3127" ht="15" customHeight="1"/>
    <row r="3129" ht="15" customHeight="1"/>
    <row r="3131" ht="15" customHeight="1"/>
    <row r="3133" ht="15" customHeight="1"/>
    <row r="3135" ht="15" customHeight="1"/>
    <row r="3137" ht="15" customHeight="1"/>
    <row r="3139" ht="15" customHeight="1"/>
    <row r="3141" ht="15" customHeight="1"/>
    <row r="3143" ht="15" customHeight="1"/>
    <row r="3145" ht="15" customHeight="1"/>
    <row r="3147" ht="15" customHeight="1"/>
    <row r="3149" ht="15" customHeight="1"/>
    <row r="3151" ht="15" customHeight="1"/>
    <row r="3153" ht="15" customHeight="1"/>
    <row r="3155" ht="15" customHeight="1"/>
    <row r="3157" ht="15" customHeight="1"/>
    <row r="3159" ht="15" customHeight="1"/>
    <row r="3161" ht="15" customHeight="1"/>
    <row r="3163" ht="15" customHeight="1"/>
    <row r="3165" ht="15" customHeight="1"/>
    <row r="3167" ht="15" customHeight="1"/>
    <row r="3169" ht="15" customHeight="1"/>
    <row r="3171" ht="15" customHeight="1"/>
    <row r="3173" ht="15" customHeight="1"/>
    <row r="3175" ht="15" customHeight="1"/>
    <row r="3177" ht="15" customHeight="1"/>
    <row r="3179" ht="15" customHeight="1"/>
    <row r="3181" ht="15" customHeight="1"/>
    <row r="3183" ht="15" customHeight="1"/>
    <row r="3185" ht="15" customHeight="1"/>
    <row r="3187" ht="15" customHeight="1"/>
    <row r="3189" ht="15" customHeight="1"/>
    <row r="3191" ht="15" customHeight="1"/>
    <row r="3193" ht="15" customHeight="1"/>
    <row r="3195" ht="15" customHeight="1"/>
    <row r="3197" ht="15" customHeight="1"/>
    <row r="3199" ht="15" customHeight="1"/>
    <row r="3201" ht="15" customHeight="1"/>
    <row r="3203" ht="15" customHeight="1"/>
    <row r="3205" ht="15" customHeight="1"/>
    <row r="3207" ht="15" customHeight="1"/>
    <row r="3209" ht="15" customHeight="1"/>
    <row r="3211" ht="15" customHeight="1"/>
    <row r="3213" ht="15" customHeight="1"/>
    <row r="3215" ht="15" customHeight="1"/>
    <row r="3217" ht="15" customHeight="1"/>
    <row r="3219" ht="15" customHeight="1"/>
    <row r="3221" ht="15" customHeight="1"/>
    <row r="3223" ht="15" customHeight="1"/>
    <row r="3225" ht="15" customHeight="1"/>
    <row r="3227" ht="15" customHeight="1"/>
    <row r="3229" ht="15" customHeight="1"/>
    <row r="3231" ht="15" customHeight="1"/>
    <row r="3233" ht="15" customHeight="1"/>
    <row r="3235" ht="15" customHeight="1"/>
    <row r="3237" ht="15" customHeight="1"/>
    <row r="3239" ht="15" customHeight="1"/>
    <row r="3241" ht="15" customHeight="1"/>
    <row r="3243" ht="15" customHeight="1"/>
    <row r="3245" ht="15" customHeight="1"/>
    <row r="3247" ht="15" customHeight="1"/>
    <row r="3249" ht="15" customHeight="1"/>
    <row r="3251" ht="15" customHeight="1"/>
    <row r="3253" ht="15" customHeight="1"/>
    <row r="3255" ht="15" customHeight="1"/>
    <row r="3257" ht="15" customHeight="1"/>
    <row r="3259" ht="15" customHeight="1"/>
    <row r="3261" ht="15" customHeight="1"/>
    <row r="3263" ht="15" customHeight="1"/>
    <row r="3265" ht="15" customHeight="1"/>
    <row r="3267" ht="15" customHeight="1"/>
    <row r="3269" ht="15" customHeight="1"/>
    <row r="3271" ht="15" customHeight="1"/>
    <row r="3273" ht="15" customHeight="1"/>
    <row r="3275" ht="15" customHeight="1"/>
    <row r="3277" ht="15" customHeight="1"/>
    <row r="3279" ht="15" customHeight="1"/>
    <row r="3281" ht="15" customHeight="1"/>
    <row r="3283" ht="15" customHeight="1"/>
    <row r="3285" ht="15" customHeight="1"/>
    <row r="3287" ht="15" customHeight="1"/>
    <row r="3289" ht="15" customHeight="1"/>
    <row r="3291" ht="15" customHeight="1"/>
    <row r="3293" ht="15" customHeight="1"/>
    <row r="3295" ht="15" customHeight="1"/>
    <row r="3297" ht="15" customHeight="1"/>
    <row r="3299" ht="15" customHeight="1"/>
    <row r="3301" ht="15" customHeight="1"/>
    <row r="3303" ht="15" customHeight="1"/>
    <row r="3305" ht="15" customHeight="1"/>
    <row r="3307" ht="15" customHeight="1"/>
    <row r="3309" ht="15" customHeight="1"/>
    <row r="3311" ht="15" customHeight="1"/>
    <row r="3313" ht="15" customHeight="1"/>
    <row r="3315" ht="15" customHeight="1"/>
    <row r="3317" ht="15" customHeight="1"/>
    <row r="3319" ht="15" customHeight="1"/>
    <row r="3321" ht="15" customHeight="1"/>
    <row r="3323" ht="15" customHeight="1"/>
    <row r="3325" ht="15" customHeight="1"/>
    <row r="3327" ht="15" customHeight="1"/>
    <row r="3329" ht="15" customHeight="1"/>
    <row r="3331" ht="15" customHeight="1"/>
    <row r="3333" ht="15" customHeight="1"/>
    <row r="3335" ht="15" customHeight="1"/>
    <row r="3337" ht="15" customHeight="1"/>
    <row r="3339" ht="15" customHeight="1"/>
    <row r="3341" ht="15" customHeight="1"/>
    <row r="3343" ht="15" customHeight="1"/>
    <row r="3345" ht="15" customHeight="1"/>
    <row r="3347" ht="15" customHeight="1"/>
    <row r="3349" ht="15" customHeight="1"/>
    <row r="3351" ht="15" customHeight="1"/>
    <row r="3353" ht="15" customHeight="1"/>
    <row r="3355" ht="15" customHeight="1"/>
    <row r="3357" ht="15" customHeight="1"/>
    <row r="3359" ht="15" customHeight="1"/>
    <row r="3361" ht="15" customHeight="1"/>
    <row r="3363" ht="15" customHeight="1"/>
    <row r="3365" ht="15" customHeight="1"/>
    <row r="3367" ht="15" customHeight="1"/>
    <row r="3369" ht="15" customHeight="1"/>
    <row r="3371" ht="15" customHeight="1"/>
    <row r="3373" ht="15" customHeight="1"/>
    <row r="3375" ht="15" customHeight="1"/>
    <row r="3377" ht="15" customHeight="1"/>
    <row r="3379" ht="15" customHeight="1"/>
    <row r="3381" ht="15" customHeight="1"/>
    <row r="3383" ht="15" customHeight="1"/>
    <row r="3385" ht="15" customHeight="1"/>
    <row r="3387" ht="15" customHeight="1"/>
    <row r="3389" ht="15" customHeight="1"/>
    <row r="3391" ht="15" customHeight="1"/>
    <row r="3393" ht="15" customHeight="1"/>
    <row r="3395" ht="15" customHeight="1"/>
    <row r="3397" ht="15" customHeight="1"/>
    <row r="3399" ht="15" customHeight="1"/>
    <row r="3401" ht="15" customHeight="1"/>
    <row r="3403" ht="15" customHeight="1"/>
    <row r="3405" ht="15" customHeight="1"/>
    <row r="3407" ht="15" customHeight="1"/>
    <row r="3409" ht="15" customHeight="1"/>
    <row r="3411" ht="15" customHeight="1"/>
    <row r="3413" ht="15" customHeight="1"/>
    <row r="3415" ht="15" customHeight="1"/>
    <row r="3417" ht="15" customHeight="1"/>
    <row r="3419" ht="15" customHeight="1"/>
    <row r="3421" ht="15" customHeight="1"/>
    <row r="3423" ht="15" customHeight="1"/>
    <row r="3425" ht="15" customHeight="1"/>
    <row r="3427" ht="15" customHeight="1"/>
    <row r="3429" ht="15" customHeight="1"/>
    <row r="3431" ht="15" customHeight="1"/>
    <row r="3433" ht="15" customHeight="1"/>
    <row r="3435" ht="15" customHeight="1"/>
    <row r="3437" ht="15" customHeight="1"/>
    <row r="3439" ht="15" customHeight="1"/>
    <row r="3441" ht="15" customHeight="1"/>
    <row r="3443" ht="15" customHeight="1"/>
    <row r="3445" ht="15" customHeight="1"/>
    <row r="3447" ht="15" customHeight="1"/>
    <row r="3449" ht="15" customHeight="1"/>
    <row r="3451" ht="15" customHeight="1"/>
    <row r="3453" ht="15" customHeight="1"/>
    <row r="3455" ht="15" customHeight="1"/>
    <row r="3457" ht="15" customHeight="1"/>
    <row r="3459" ht="15" customHeight="1"/>
    <row r="3461" ht="15" customHeight="1"/>
    <row r="3463" ht="15" customHeight="1"/>
    <row r="3465" ht="15" customHeight="1"/>
    <row r="3467" ht="15" customHeight="1"/>
    <row r="3469" ht="15" customHeight="1"/>
    <row r="3471" ht="15" customHeight="1"/>
    <row r="3473" ht="15" customHeight="1"/>
    <row r="3475" ht="15" customHeight="1"/>
    <row r="3477" ht="15" customHeight="1"/>
    <row r="3479" ht="15" customHeight="1"/>
    <row r="3481" ht="15" customHeight="1"/>
    <row r="3483" ht="15" customHeight="1"/>
    <row r="3485" ht="15" customHeight="1"/>
    <row r="3487" ht="15" customHeight="1"/>
    <row r="3489" ht="15" customHeight="1"/>
    <row r="3491" ht="15" customHeight="1"/>
    <row r="3493" ht="15" customHeight="1"/>
    <row r="3495" ht="15" customHeight="1"/>
    <row r="3497" ht="15" customHeight="1"/>
    <row r="3499" ht="15" customHeight="1"/>
    <row r="3501" ht="15" customHeight="1"/>
    <row r="3503" ht="15" customHeight="1"/>
    <row r="3505" ht="15" customHeight="1"/>
    <row r="3507" ht="15" customHeight="1"/>
    <row r="3509" ht="15" customHeight="1"/>
    <row r="3511" ht="15" customHeight="1"/>
    <row r="3513" ht="15" customHeight="1"/>
    <row r="3515" ht="15" customHeight="1"/>
    <row r="3517" ht="15" customHeight="1"/>
    <row r="3519" ht="15" customHeight="1"/>
    <row r="3521" ht="15" customHeight="1"/>
    <row r="3523" ht="15" customHeight="1"/>
    <row r="3525" ht="15" customHeight="1"/>
    <row r="3527" ht="15" customHeight="1"/>
    <row r="3529" ht="15" customHeight="1"/>
    <row r="3531" ht="15" customHeight="1"/>
    <row r="3533" ht="15" customHeight="1"/>
    <row r="3535" ht="15" customHeight="1"/>
    <row r="3537" ht="15" customHeight="1"/>
    <row r="3539" ht="15" customHeight="1"/>
    <row r="3541" ht="15" customHeight="1"/>
    <row r="3543" ht="15" customHeight="1"/>
    <row r="3545" ht="15" customHeight="1"/>
    <row r="3547" ht="15" customHeight="1"/>
    <row r="3549" ht="15" customHeight="1"/>
    <row r="3551" ht="15" customHeight="1"/>
    <row r="3553" ht="15" customHeight="1"/>
    <row r="3555" ht="15" customHeight="1"/>
    <row r="3557" ht="15" customHeight="1"/>
    <row r="3559" ht="15" customHeight="1"/>
    <row r="3561" ht="15" customHeight="1"/>
    <row r="3563" ht="15" customHeight="1"/>
    <row r="3565" ht="15" customHeight="1"/>
    <row r="3567" ht="15" customHeight="1"/>
    <row r="3569" ht="15" customHeight="1"/>
    <row r="3571" ht="15" customHeight="1"/>
    <row r="3573" ht="15" customHeight="1"/>
    <row r="3575" ht="15" customHeight="1"/>
    <row r="3577" ht="15" customHeight="1"/>
    <row r="3579" ht="15" customHeight="1"/>
    <row r="3581" ht="15" customHeight="1"/>
    <row r="3583" ht="15" customHeight="1"/>
    <row r="3585" ht="15" customHeight="1"/>
    <row r="3587" ht="15" customHeight="1"/>
    <row r="3589" ht="15" customHeight="1"/>
    <row r="3591" ht="15" customHeight="1"/>
    <row r="3593" ht="15" customHeight="1"/>
    <row r="3595" ht="15" customHeight="1"/>
    <row r="3597" ht="15" customHeight="1"/>
    <row r="3599" ht="15" customHeight="1"/>
    <row r="3601" ht="15" customHeight="1"/>
    <row r="3603" ht="15" customHeight="1"/>
    <row r="3605" ht="15" customHeight="1"/>
    <row r="3607" ht="15" customHeight="1"/>
    <row r="3609" ht="15" customHeight="1"/>
    <row r="3611" ht="15" customHeight="1"/>
    <row r="3613" ht="15" customHeight="1"/>
    <row r="3615" ht="15" customHeight="1"/>
    <row r="3617" ht="15" customHeight="1"/>
    <row r="3619" ht="15" customHeight="1"/>
    <row r="3621" ht="15" customHeight="1"/>
    <row r="3623" ht="15" customHeight="1"/>
    <row r="3625" ht="15" customHeight="1"/>
    <row r="3627" ht="15" customHeight="1"/>
    <row r="3629" ht="15" customHeight="1"/>
    <row r="3631" ht="15" customHeight="1"/>
    <row r="3633" ht="15" customHeight="1"/>
    <row r="3635" ht="15" customHeight="1"/>
    <row r="3637" ht="15" customHeight="1"/>
    <row r="3639" ht="15" customHeight="1"/>
    <row r="3641" ht="15" customHeight="1"/>
    <row r="3643" ht="15" customHeight="1"/>
    <row r="3645" ht="15" customHeight="1"/>
    <row r="3647" ht="15" customHeight="1"/>
    <row r="3649" ht="15" customHeight="1"/>
    <row r="3651" ht="15" customHeight="1"/>
    <row r="3653" ht="15" customHeight="1"/>
    <row r="3655" ht="15" customHeight="1"/>
    <row r="3657" ht="15" customHeight="1"/>
    <row r="3659" ht="15" customHeight="1"/>
    <row r="3661" ht="15" customHeight="1"/>
    <row r="3663" ht="15" customHeight="1"/>
    <row r="3665" ht="15" customHeight="1"/>
    <row r="3667" ht="15" customHeight="1"/>
    <row r="3669" ht="15" customHeight="1"/>
    <row r="3671" ht="15" customHeight="1"/>
    <row r="3673" ht="15" customHeight="1"/>
    <row r="3675" ht="15" customHeight="1"/>
    <row r="3677" ht="15" customHeight="1"/>
    <row r="3679" ht="15" customHeight="1"/>
    <row r="3681" ht="15" customHeight="1"/>
    <row r="3683" ht="15" customHeight="1"/>
    <row r="3685" ht="15" customHeight="1"/>
    <row r="3687" ht="15" customHeight="1"/>
    <row r="3689" ht="15" customHeight="1"/>
    <row r="3691" ht="15" customHeight="1"/>
    <row r="3693" ht="15" customHeight="1"/>
    <row r="3695" ht="15" customHeight="1"/>
    <row r="3697" ht="15" customHeight="1"/>
    <row r="3699" ht="15" customHeight="1"/>
    <row r="3701" ht="15" customHeight="1"/>
    <row r="3703" ht="15" customHeight="1"/>
    <row r="3705" ht="15" customHeight="1"/>
    <row r="3707" ht="15" customHeight="1"/>
    <row r="3709" ht="15" customHeight="1"/>
    <row r="3711" ht="15" customHeight="1"/>
    <row r="3713" ht="15" customHeight="1"/>
    <row r="3715" ht="15" customHeight="1"/>
    <row r="3717" ht="15" customHeight="1"/>
    <row r="3719" ht="15" customHeight="1"/>
    <row r="3721" ht="15" customHeight="1"/>
    <row r="3723" ht="15" customHeight="1"/>
    <row r="3725" ht="15" customHeight="1"/>
    <row r="3727" ht="15" customHeight="1"/>
    <row r="3729" ht="15" customHeight="1"/>
    <row r="3731" ht="15" customHeight="1"/>
    <row r="3733" ht="15" customHeight="1"/>
    <row r="3735" ht="15" customHeight="1"/>
    <row r="3737" ht="15" customHeight="1"/>
    <row r="3739" ht="15" customHeight="1"/>
    <row r="3741" ht="15" customHeight="1"/>
    <row r="3743" ht="15" customHeight="1"/>
    <row r="3745" ht="15" customHeight="1"/>
    <row r="3747" ht="15" customHeight="1"/>
    <row r="3749" ht="15" customHeight="1"/>
    <row r="3751" ht="15" customHeight="1"/>
    <row r="3753" ht="15" customHeight="1"/>
    <row r="3755" ht="15" customHeight="1"/>
    <row r="3757" ht="15" customHeight="1"/>
    <row r="3759" ht="15" customHeight="1"/>
    <row r="3761" ht="15" customHeight="1"/>
    <row r="3763" ht="15" customHeight="1"/>
    <row r="3765" ht="15" customHeight="1"/>
    <row r="3767" ht="15" customHeight="1"/>
    <row r="3769" ht="15" customHeight="1"/>
    <row r="3771" ht="15" customHeight="1"/>
    <row r="3773" ht="15" customHeight="1"/>
    <row r="3775" ht="15" customHeight="1"/>
    <row r="3777" ht="15" customHeight="1"/>
    <row r="3779" ht="15" customHeight="1"/>
    <row r="3781" ht="15" customHeight="1"/>
    <row r="3783" ht="15" customHeight="1"/>
    <row r="3785" ht="15" customHeight="1"/>
    <row r="3787" ht="15" customHeight="1"/>
    <row r="3789" ht="15" customHeight="1"/>
    <row r="3791" ht="15" customHeight="1"/>
    <row r="3793" ht="15" customHeight="1"/>
    <row r="3795" ht="15" customHeight="1"/>
    <row r="3797" ht="15" customHeight="1"/>
    <row r="3799" ht="15" customHeight="1"/>
    <row r="3801" ht="15" customHeight="1"/>
    <row r="3803" ht="15" customHeight="1"/>
    <row r="3805" ht="15" customHeight="1"/>
    <row r="3807" ht="15" customHeight="1"/>
    <row r="3809" ht="15" customHeight="1"/>
    <row r="3811" ht="15" customHeight="1"/>
    <row r="3813" ht="15" customHeight="1"/>
    <row r="3815" ht="15" customHeight="1"/>
    <row r="3817" ht="15" customHeight="1"/>
    <row r="3819" ht="15" customHeight="1"/>
    <row r="3821" ht="15" customHeight="1"/>
    <row r="3823" ht="15" customHeight="1"/>
    <row r="3825" ht="15" customHeight="1"/>
    <row r="3827" ht="15" customHeight="1"/>
    <row r="3829" ht="15" customHeight="1"/>
    <row r="3831" ht="15" customHeight="1"/>
    <row r="3833" ht="15" customHeight="1"/>
    <row r="3835" ht="15" customHeight="1"/>
    <row r="3837" ht="15" customHeight="1"/>
    <row r="3839" ht="15" customHeight="1"/>
    <row r="3841" ht="15" customHeight="1"/>
    <row r="3843" ht="15" customHeight="1"/>
    <row r="3845" ht="15" customHeight="1"/>
    <row r="3847" ht="15" customHeight="1"/>
    <row r="3849" ht="15" customHeight="1"/>
    <row r="3851" ht="15" customHeight="1"/>
    <row r="3853" ht="15" customHeight="1"/>
    <row r="3855" ht="15" customHeight="1"/>
    <row r="3857" ht="15" customHeight="1"/>
    <row r="3859" ht="15" customHeight="1"/>
    <row r="3861" ht="15" customHeight="1"/>
    <row r="3863" ht="15" customHeight="1"/>
    <row r="3865" ht="15" customHeight="1"/>
    <row r="3867" ht="15" customHeight="1"/>
    <row r="3869" ht="15" customHeight="1"/>
    <row r="3871" ht="15" customHeight="1"/>
    <row r="3873" ht="15" customHeight="1"/>
    <row r="3875" ht="15" customHeight="1"/>
    <row r="3877" ht="15" customHeight="1"/>
    <row r="3879" ht="15" customHeight="1"/>
    <row r="3881" ht="15" customHeight="1"/>
    <row r="3883" ht="15" customHeight="1"/>
    <row r="3885" ht="15" customHeight="1"/>
    <row r="3887" ht="15" customHeight="1"/>
    <row r="3889" ht="15" customHeight="1"/>
    <row r="3891" ht="15" customHeight="1"/>
    <row r="3893" ht="15" customHeight="1"/>
    <row r="3895" ht="15" customHeight="1"/>
    <row r="3897" ht="15" customHeight="1"/>
    <row r="3899" ht="15" customHeight="1"/>
    <row r="3901" ht="15" customHeight="1"/>
    <row r="3903" ht="15" customHeight="1"/>
    <row r="3905" ht="15" customHeight="1"/>
    <row r="3907" ht="15" customHeight="1"/>
    <row r="3909" ht="15" customHeight="1"/>
    <row r="3911" ht="15" customHeight="1"/>
    <row r="3913" ht="15" customHeight="1"/>
    <row r="3915" ht="15" customHeight="1"/>
    <row r="3917" ht="15" customHeight="1"/>
    <row r="3919" ht="15" customHeight="1"/>
    <row r="3921" ht="15" customHeight="1"/>
    <row r="3923" ht="15" customHeight="1"/>
    <row r="3925" ht="15" customHeight="1"/>
    <row r="3927" ht="15" customHeight="1"/>
    <row r="3929" ht="15" customHeight="1"/>
    <row r="3931" ht="15" customHeight="1"/>
    <row r="3933" ht="15" customHeight="1"/>
    <row r="3935" ht="15" customHeight="1"/>
    <row r="3937" ht="15" customHeight="1"/>
    <row r="3939" ht="15" customHeight="1"/>
    <row r="3941" ht="15" customHeight="1"/>
    <row r="3943" ht="15" customHeight="1"/>
    <row r="3945" ht="15" customHeight="1"/>
    <row r="3947" ht="15" customHeight="1"/>
    <row r="3949" ht="15" customHeight="1"/>
    <row r="3951" ht="15" customHeight="1"/>
    <row r="3953" ht="15" customHeight="1"/>
    <row r="3955" ht="15" customHeight="1"/>
    <row r="3957" ht="15" customHeight="1"/>
    <row r="3959" ht="15" customHeight="1"/>
    <row r="3961" ht="15" customHeight="1"/>
    <row r="3963" ht="15" customHeight="1"/>
    <row r="3965" ht="15" customHeight="1"/>
    <row r="3967" ht="15" customHeight="1"/>
    <row r="3969" ht="15" customHeight="1"/>
    <row r="3971" ht="15" customHeight="1"/>
    <row r="3973" ht="15" customHeight="1"/>
    <row r="3975" ht="15" customHeight="1"/>
    <row r="3977" ht="15" customHeight="1"/>
    <row r="3979" ht="15" customHeight="1"/>
    <row r="3981" ht="15" customHeight="1"/>
    <row r="3983" ht="15" customHeight="1"/>
    <row r="3985" ht="15" customHeight="1"/>
    <row r="3987" ht="15" customHeight="1"/>
    <row r="3989" ht="15" customHeight="1"/>
    <row r="3991" ht="15" customHeight="1"/>
    <row r="3993" ht="15" customHeight="1"/>
    <row r="3995" ht="15" customHeight="1"/>
    <row r="3997" ht="15" customHeight="1"/>
    <row r="3999" ht="15" customHeight="1"/>
    <row r="4001" ht="15" customHeight="1"/>
    <row r="4003" ht="15" customHeight="1"/>
    <row r="4005" ht="15" customHeight="1"/>
    <row r="4007" ht="15" customHeight="1"/>
    <row r="4009" ht="15" customHeight="1"/>
    <row r="4011" ht="15" customHeight="1"/>
    <row r="4013" ht="15" customHeight="1"/>
    <row r="4015" ht="15" customHeight="1"/>
    <row r="4017" ht="15" customHeight="1"/>
    <row r="4019" ht="15" customHeight="1"/>
    <row r="4021" ht="15" customHeight="1"/>
    <row r="4023" ht="15" customHeight="1"/>
    <row r="4025" ht="15" customHeight="1"/>
    <row r="4027" ht="15" customHeight="1"/>
    <row r="4029" ht="15" customHeight="1"/>
    <row r="4031" ht="15" customHeight="1"/>
    <row r="4033" ht="15" customHeight="1"/>
    <row r="4035" ht="15" customHeight="1"/>
    <row r="4037" ht="15" customHeight="1"/>
    <row r="4039" ht="15" customHeight="1"/>
    <row r="4041" ht="15" customHeight="1"/>
    <row r="4043" ht="15" customHeight="1"/>
    <row r="4045" ht="15" customHeight="1"/>
    <row r="4047" ht="15" customHeight="1"/>
    <row r="4049" ht="15" customHeight="1"/>
    <row r="4051" ht="15" customHeight="1"/>
    <row r="4053" ht="15" customHeight="1"/>
    <row r="4055" ht="15" customHeight="1"/>
    <row r="4057" ht="15" customHeight="1"/>
    <row r="4059" ht="15" customHeight="1"/>
    <row r="4061" ht="15" customHeight="1"/>
    <row r="4063" ht="15" customHeight="1"/>
    <row r="4065" ht="15" customHeight="1"/>
    <row r="4067" ht="15" customHeight="1"/>
    <row r="4069" ht="15" customHeight="1"/>
    <row r="4071" ht="15" customHeight="1"/>
    <row r="4073" ht="15" customHeight="1"/>
    <row r="4075" ht="15" customHeight="1"/>
    <row r="4077" ht="15" customHeight="1"/>
    <row r="4079" ht="15" customHeight="1"/>
    <row r="4081" ht="15" customHeight="1"/>
    <row r="4083" ht="15" customHeight="1"/>
    <row r="4085" ht="15" customHeight="1"/>
    <row r="4087" ht="15" customHeight="1"/>
    <row r="4089" ht="15" customHeight="1"/>
    <row r="4091" ht="15" customHeight="1"/>
    <row r="4093" ht="15" customHeight="1"/>
    <row r="4095" ht="15" customHeight="1"/>
    <row r="4097" ht="15" customHeight="1"/>
    <row r="4099" ht="15" customHeight="1"/>
    <row r="4101" ht="15" customHeight="1"/>
    <row r="4103" ht="15" customHeight="1"/>
    <row r="4105" ht="15" customHeight="1"/>
    <row r="4107" ht="15" customHeight="1"/>
    <row r="4109" ht="15" customHeight="1"/>
    <row r="4111" ht="15" customHeight="1"/>
    <row r="4113" ht="15" customHeight="1"/>
    <row r="4115" ht="15" customHeight="1"/>
    <row r="4117" ht="15" customHeight="1"/>
    <row r="4119" ht="15" customHeight="1"/>
    <row r="4121" ht="15" customHeight="1"/>
    <row r="4123" ht="15" customHeight="1"/>
    <row r="4125" ht="15" customHeight="1"/>
    <row r="4127" ht="15" customHeight="1"/>
    <row r="4129" ht="15" customHeight="1"/>
    <row r="4131" ht="15" customHeight="1"/>
    <row r="4133" ht="15" customHeight="1"/>
    <row r="4135" ht="15" customHeight="1"/>
    <row r="4137" ht="15" customHeight="1"/>
    <row r="4139" ht="15" customHeight="1"/>
    <row r="4141" ht="15" customHeight="1"/>
    <row r="4143" ht="15" customHeight="1"/>
    <row r="4145" ht="15" customHeight="1"/>
    <row r="4147" ht="15" customHeight="1"/>
    <row r="4149" ht="15" customHeight="1"/>
    <row r="4151" ht="15" customHeight="1"/>
    <row r="4153" ht="15" customHeight="1"/>
    <row r="4155" ht="15" customHeight="1"/>
    <row r="4157" ht="15" customHeight="1"/>
    <row r="4159" ht="15" customHeight="1"/>
    <row r="4161" ht="15" customHeight="1"/>
    <row r="4163" ht="15" customHeight="1"/>
    <row r="4165" ht="15" customHeight="1"/>
    <row r="4167" ht="15" customHeight="1"/>
    <row r="4169" ht="15" customHeight="1"/>
    <row r="4171" ht="15" customHeight="1"/>
    <row r="4173" ht="15" customHeight="1"/>
    <row r="4175" ht="15" customHeight="1"/>
    <row r="4177" ht="15" customHeight="1"/>
    <row r="4179" ht="15" customHeight="1"/>
    <row r="4181" ht="15" customHeight="1"/>
    <row r="4183" ht="15" customHeight="1"/>
    <row r="4185" ht="15" customHeight="1"/>
    <row r="4187" ht="15" customHeight="1"/>
    <row r="4189" ht="15" customHeight="1"/>
    <row r="4191" ht="15" customHeight="1"/>
    <row r="4193" ht="15" customHeight="1"/>
    <row r="4195" ht="15" customHeight="1"/>
    <row r="4197" ht="15" customHeight="1"/>
    <row r="4199" ht="15" customHeight="1"/>
    <row r="4201" ht="15" customHeight="1"/>
    <row r="4203" ht="15" customHeight="1"/>
    <row r="4205" ht="15" customHeight="1"/>
    <row r="4207" ht="15" customHeight="1"/>
    <row r="4209" ht="15" customHeight="1"/>
    <row r="4211" ht="15" customHeight="1"/>
    <row r="4213" ht="15" customHeight="1"/>
    <row r="4215" ht="15" customHeight="1"/>
    <row r="4217" ht="15" customHeight="1"/>
    <row r="4219" ht="15" customHeight="1"/>
    <row r="4221" ht="15" customHeight="1"/>
    <row r="4223" ht="15" customHeight="1"/>
    <row r="4225" ht="15" customHeight="1"/>
    <row r="4227" ht="15" customHeight="1"/>
    <row r="4229" ht="15" customHeight="1"/>
    <row r="4231" ht="15" customHeight="1"/>
    <row r="4233" ht="15" customHeight="1"/>
    <row r="4235" ht="15" customHeight="1"/>
    <row r="4237" ht="15" customHeight="1"/>
    <row r="4239" ht="15" customHeight="1"/>
    <row r="4241" ht="15" customHeight="1"/>
    <row r="4243" ht="15" customHeight="1"/>
    <row r="4245" ht="15" customHeight="1"/>
    <row r="4247" ht="15" customHeight="1"/>
    <row r="4249" ht="15" customHeight="1"/>
    <row r="4251" ht="15" customHeight="1"/>
    <row r="4253" ht="15" customHeight="1"/>
    <row r="4255" ht="15" customHeight="1"/>
    <row r="4257" ht="15" customHeight="1"/>
    <row r="4259" ht="15" customHeight="1"/>
    <row r="4261" ht="15" customHeight="1"/>
    <row r="4263" ht="15" customHeight="1"/>
    <row r="4265" ht="15" customHeight="1"/>
    <row r="4267" ht="15" customHeight="1"/>
    <row r="4269" ht="15" customHeight="1"/>
    <row r="4271" ht="15" customHeight="1"/>
    <row r="4273" ht="15" customHeight="1"/>
    <row r="4275" ht="15" customHeight="1"/>
    <row r="4277" ht="15" customHeight="1"/>
    <row r="4279" ht="15" customHeight="1"/>
    <row r="4281" ht="15" customHeight="1"/>
    <row r="4283" ht="15" customHeight="1"/>
    <row r="4285" ht="15" customHeight="1"/>
    <row r="4287" ht="15" customHeight="1"/>
    <row r="4289" ht="15" customHeight="1"/>
    <row r="4291" ht="15" customHeight="1"/>
    <row r="4293" ht="15" customHeight="1"/>
    <row r="4295" ht="15" customHeight="1"/>
    <row r="4297" ht="15" customHeight="1"/>
    <row r="4299" ht="15" customHeight="1"/>
    <row r="4301" ht="15" customHeight="1"/>
    <row r="4303" ht="15" customHeight="1"/>
    <row r="4305" ht="15" customHeight="1"/>
    <row r="4307" ht="15" customHeight="1"/>
    <row r="4309" ht="15" customHeight="1"/>
    <row r="4311" ht="15" customHeight="1"/>
    <row r="4313" ht="15" customHeight="1"/>
    <row r="4315" ht="15" customHeight="1"/>
    <row r="4317" ht="15" customHeight="1"/>
    <row r="4319" ht="15" customHeight="1"/>
    <row r="4321" ht="15" customHeight="1"/>
    <row r="4323" ht="15" customHeight="1"/>
    <row r="4325" ht="15" customHeight="1"/>
    <row r="4327" ht="15" customHeight="1"/>
    <row r="4329" ht="15" customHeight="1"/>
    <row r="4331" ht="15" customHeight="1"/>
    <row r="4333" ht="15" customHeight="1"/>
    <row r="4335" ht="15" customHeight="1"/>
    <row r="4337" ht="15" customHeight="1"/>
    <row r="4339" ht="15" customHeight="1"/>
    <row r="4341" ht="15" customHeight="1"/>
    <row r="4343" ht="15" customHeight="1"/>
    <row r="4345" ht="15" customHeight="1"/>
    <row r="4347" ht="15" customHeight="1"/>
    <row r="4349" ht="15" customHeight="1"/>
    <row r="4351" ht="15" customHeight="1"/>
    <row r="4353" ht="15" customHeight="1"/>
    <row r="4355" ht="15" customHeight="1"/>
    <row r="4357" ht="15" customHeight="1"/>
    <row r="4359" ht="15" customHeight="1"/>
    <row r="4361" ht="15" customHeight="1"/>
    <row r="4363" ht="15" customHeight="1"/>
    <row r="4365" ht="15" customHeight="1"/>
    <row r="4367" ht="15" customHeight="1"/>
    <row r="4369" ht="15" customHeight="1"/>
    <row r="4371" ht="15" customHeight="1"/>
    <row r="4373" ht="15" customHeight="1"/>
    <row r="4375" ht="15" customHeight="1"/>
    <row r="4377" ht="15" customHeight="1"/>
    <row r="4379" ht="15" customHeight="1"/>
    <row r="4381" ht="15" customHeight="1"/>
    <row r="4383" ht="15" customHeight="1"/>
    <row r="4385" ht="15" customHeight="1"/>
    <row r="4387" ht="15" customHeight="1"/>
    <row r="4389" ht="15" customHeight="1"/>
    <row r="4391" ht="15" customHeight="1"/>
    <row r="4393" ht="15" customHeight="1"/>
    <row r="4395" ht="15" customHeight="1"/>
    <row r="4397" ht="15" customHeight="1"/>
    <row r="4399" ht="15" customHeight="1"/>
    <row r="4401" ht="15" customHeight="1"/>
    <row r="4403" ht="15" customHeight="1"/>
    <row r="4405" ht="15" customHeight="1"/>
    <row r="4407" ht="15" customHeight="1"/>
    <row r="4409" ht="15" customHeight="1"/>
    <row r="4411" ht="15" customHeight="1"/>
    <row r="4413" ht="15" customHeight="1"/>
    <row r="4415" ht="15" customHeight="1"/>
    <row r="4417" ht="15" customHeight="1"/>
    <row r="4419" ht="15" customHeight="1"/>
    <row r="4421" ht="15" customHeight="1"/>
    <row r="4423" ht="15" customHeight="1"/>
    <row r="4425" ht="15" customHeight="1"/>
    <row r="4427" ht="15" customHeight="1"/>
    <row r="4429" ht="15" customHeight="1"/>
    <row r="4431" ht="15" customHeight="1"/>
    <row r="4433" ht="15" customHeight="1"/>
    <row r="4435" ht="15" customHeight="1"/>
    <row r="4437" ht="15" customHeight="1"/>
    <row r="4439" ht="15" customHeight="1"/>
    <row r="4441" ht="15" customHeight="1"/>
    <row r="4443" ht="15" customHeight="1"/>
    <row r="4445" ht="15" customHeight="1"/>
    <row r="4447" ht="15" customHeight="1"/>
    <row r="4449" ht="15" customHeight="1"/>
    <row r="4451" ht="15" customHeight="1"/>
    <row r="4453" ht="15" customHeight="1"/>
    <row r="4455" ht="15" customHeight="1"/>
    <row r="4457" ht="15" customHeight="1"/>
    <row r="4459" ht="15" customHeight="1"/>
    <row r="4461" ht="15" customHeight="1"/>
    <row r="4463" ht="15" customHeight="1"/>
    <row r="4465" ht="15" customHeight="1"/>
    <row r="4467" ht="15" customHeight="1"/>
    <row r="4469" ht="15" customHeight="1"/>
    <row r="4471" ht="15" customHeight="1"/>
    <row r="4473" ht="15" customHeight="1"/>
    <row r="4475" ht="15" customHeight="1"/>
    <row r="4477" ht="15" customHeight="1"/>
    <row r="4479" ht="15" customHeight="1"/>
    <row r="4481" ht="15" customHeight="1"/>
    <row r="4483" ht="15" customHeight="1"/>
    <row r="4485" ht="15" customHeight="1"/>
    <row r="4487" ht="15" customHeight="1"/>
    <row r="4489" ht="15" customHeight="1"/>
    <row r="4491" ht="15" customHeight="1"/>
    <row r="4493" ht="15" customHeight="1"/>
    <row r="4495" ht="15" customHeight="1"/>
    <row r="4497" ht="15" customHeight="1"/>
    <row r="4499" ht="15" customHeight="1"/>
    <row r="4501" ht="15" customHeight="1"/>
    <row r="4503" ht="15" customHeight="1"/>
    <row r="4505" ht="15" customHeight="1"/>
    <row r="4507" ht="15" customHeight="1"/>
    <row r="4509" ht="15" customHeight="1"/>
    <row r="4511" ht="15" customHeight="1"/>
    <row r="4513" ht="15" customHeight="1"/>
    <row r="4515" ht="15" customHeight="1"/>
    <row r="4517" ht="15" customHeight="1"/>
    <row r="4519" ht="15" customHeight="1"/>
    <row r="4521" ht="15" customHeight="1"/>
    <row r="4523" ht="15" customHeight="1"/>
    <row r="4525" ht="15" customHeight="1"/>
    <row r="4527" ht="15" customHeight="1"/>
    <row r="4529" ht="15" customHeight="1"/>
    <row r="4531" ht="15" customHeight="1"/>
    <row r="4533" ht="15" customHeight="1"/>
    <row r="4535" ht="15" customHeight="1"/>
    <row r="4537" ht="15" customHeight="1"/>
    <row r="4539" ht="15" customHeight="1"/>
    <row r="4541" ht="15" customHeight="1"/>
    <row r="4543" ht="15" customHeight="1"/>
    <row r="4545" ht="15" customHeight="1"/>
    <row r="4547" ht="15" customHeight="1"/>
    <row r="4549" ht="15" customHeight="1"/>
    <row r="4551" ht="15" customHeight="1"/>
    <row r="4553" ht="15" customHeight="1"/>
    <row r="4555" ht="15" customHeight="1"/>
    <row r="4557" ht="15" customHeight="1"/>
    <row r="4559" ht="15" customHeight="1"/>
    <row r="4561" ht="15" customHeight="1"/>
    <row r="4563" ht="15" customHeight="1"/>
    <row r="4565" ht="15" customHeight="1"/>
    <row r="4567" ht="15" customHeight="1"/>
    <row r="4569" ht="15" customHeight="1"/>
    <row r="4571" ht="15" customHeight="1"/>
    <row r="4573" ht="15" customHeight="1"/>
    <row r="4575" ht="15" customHeight="1"/>
    <row r="4577" ht="15" customHeight="1"/>
    <row r="4579" ht="15" customHeight="1"/>
    <row r="4581" ht="15" customHeight="1"/>
    <row r="4583" ht="15" customHeight="1"/>
    <row r="4585" ht="15" customHeight="1"/>
    <row r="4587" ht="15" customHeight="1"/>
    <row r="4589" ht="15" customHeight="1"/>
    <row r="4591" ht="15" customHeight="1"/>
    <row r="4593" ht="15" customHeight="1"/>
    <row r="4595" ht="15" customHeight="1"/>
    <row r="4597" ht="15" customHeight="1"/>
    <row r="4599" ht="15" customHeight="1"/>
    <row r="4601" ht="15" customHeight="1"/>
    <row r="4603" ht="15" customHeight="1"/>
    <row r="4605" ht="15" customHeight="1"/>
    <row r="4607" ht="15" customHeight="1"/>
    <row r="4609" ht="15" customHeight="1"/>
    <row r="4611" ht="15" customHeight="1"/>
    <row r="4613" ht="15" customHeight="1"/>
    <row r="4615" ht="15" customHeight="1"/>
    <row r="4617" ht="15" customHeight="1"/>
    <row r="4619" ht="15" customHeight="1"/>
    <row r="4621" ht="15" customHeight="1"/>
    <row r="4623" ht="15" customHeight="1"/>
    <row r="4625" ht="15" customHeight="1"/>
    <row r="4627" ht="15" customHeight="1"/>
    <row r="4629" ht="15" customHeight="1"/>
    <row r="4631" ht="15" customHeight="1"/>
    <row r="4633" ht="15" customHeight="1"/>
    <row r="4635" ht="15" customHeight="1"/>
    <row r="4637" ht="15" customHeight="1"/>
    <row r="4639" ht="15" customHeight="1"/>
    <row r="4641" ht="15" customHeight="1"/>
    <row r="4643" ht="15" customHeight="1"/>
    <row r="4645" ht="15" customHeight="1"/>
    <row r="4647" ht="15" customHeight="1"/>
    <row r="4649" ht="15" customHeight="1"/>
    <row r="4651" ht="15" customHeight="1"/>
    <row r="4653" ht="15" customHeight="1"/>
    <row r="4655" ht="15" customHeight="1"/>
    <row r="4657" ht="15" customHeight="1"/>
    <row r="4659" ht="15" customHeight="1"/>
    <row r="4661" ht="15" customHeight="1"/>
    <row r="4663" ht="15" customHeight="1"/>
    <row r="4665" ht="15" customHeight="1"/>
    <row r="4667" ht="15" customHeight="1"/>
    <row r="4669" ht="15" customHeight="1"/>
    <row r="4671" ht="15" customHeight="1"/>
    <row r="4673" ht="15" customHeight="1"/>
    <row r="4675" ht="15" customHeight="1"/>
    <row r="4677" ht="15" customHeight="1"/>
    <row r="4679" ht="15" customHeight="1"/>
    <row r="4681" ht="15" customHeight="1"/>
    <row r="4683" ht="15" customHeight="1"/>
    <row r="4685" ht="15" customHeight="1"/>
    <row r="4687" ht="15" customHeight="1"/>
    <row r="4689" ht="15" customHeight="1"/>
    <row r="4691" ht="15" customHeight="1"/>
    <row r="4693" ht="15" customHeight="1"/>
    <row r="4695" ht="15" customHeight="1"/>
    <row r="4697" ht="15" customHeight="1"/>
    <row r="4699" ht="15" customHeight="1"/>
    <row r="4701" ht="15" customHeight="1"/>
    <row r="4703" ht="15" customHeight="1"/>
    <row r="4705" ht="15" customHeight="1"/>
    <row r="4707" ht="15" customHeight="1"/>
    <row r="4709" ht="15" customHeight="1"/>
    <row r="4711" ht="15" customHeight="1"/>
    <row r="4713" ht="15" customHeight="1"/>
    <row r="4715" ht="15" customHeight="1"/>
    <row r="4717" ht="15" customHeight="1"/>
    <row r="4719" ht="15" customHeight="1"/>
    <row r="4721" ht="15" customHeight="1"/>
    <row r="4723" ht="15" customHeight="1"/>
    <row r="4725" ht="15" customHeight="1"/>
    <row r="4727" ht="15" customHeight="1"/>
    <row r="4729" ht="15" customHeight="1"/>
    <row r="4731" ht="15" customHeight="1"/>
    <row r="4733" ht="15" customHeight="1"/>
    <row r="4735" ht="15" customHeight="1"/>
    <row r="4737" ht="15" customHeight="1"/>
    <row r="4739" ht="15" customHeight="1"/>
    <row r="4741" ht="15" customHeight="1"/>
    <row r="4743" ht="15" customHeight="1"/>
    <row r="4745" ht="15" customHeight="1"/>
    <row r="4747" ht="15" customHeight="1"/>
    <row r="4749" ht="15" customHeight="1"/>
    <row r="4751" ht="15" customHeight="1"/>
    <row r="4753" ht="15" customHeight="1"/>
    <row r="4755" ht="15" customHeight="1"/>
    <row r="4757" ht="15" customHeight="1"/>
    <row r="4759" ht="15" customHeight="1"/>
    <row r="4761" ht="15" customHeight="1"/>
    <row r="4763" ht="15" customHeight="1"/>
    <row r="4765" ht="15" customHeight="1"/>
    <row r="4767" ht="15" customHeight="1"/>
    <row r="4769" ht="15" customHeight="1"/>
    <row r="4771" ht="15" customHeight="1"/>
    <row r="4773" ht="15" customHeight="1"/>
    <row r="4775" ht="15" customHeight="1"/>
    <row r="4777" ht="15" customHeight="1"/>
    <row r="4779" ht="15" customHeight="1"/>
    <row r="4781" ht="15" customHeight="1"/>
    <row r="4783" ht="15" customHeight="1"/>
    <row r="4785" ht="15" customHeight="1"/>
    <row r="4787" ht="15" customHeight="1"/>
    <row r="4789" ht="15" customHeight="1"/>
    <row r="4791" ht="15" customHeight="1"/>
    <row r="4793" ht="15" customHeight="1"/>
    <row r="4795" ht="15" customHeight="1"/>
    <row r="4797" ht="15" customHeight="1"/>
    <row r="4799" ht="15" customHeight="1"/>
    <row r="4801" ht="15" customHeight="1"/>
    <row r="4803" ht="15" customHeight="1"/>
    <row r="4805" ht="15" customHeight="1"/>
    <row r="4807" ht="15" customHeight="1"/>
    <row r="4809" ht="15" customHeight="1"/>
    <row r="4811" ht="15" customHeight="1"/>
    <row r="4813" ht="15" customHeight="1"/>
    <row r="4815" ht="15" customHeight="1"/>
    <row r="4817" ht="15" customHeight="1"/>
    <row r="4819" ht="15" customHeight="1"/>
    <row r="4821" ht="15" customHeight="1"/>
    <row r="4823" ht="15" customHeight="1"/>
    <row r="4825" ht="15" customHeight="1"/>
    <row r="4827" ht="15" customHeight="1"/>
    <row r="4829" ht="15" customHeight="1"/>
    <row r="4831" ht="15" customHeight="1"/>
    <row r="4833" ht="15" customHeight="1"/>
    <row r="4835" ht="15" customHeight="1"/>
    <row r="4837" ht="15" customHeight="1"/>
    <row r="4839" ht="15" customHeight="1"/>
    <row r="4841" ht="15" customHeight="1"/>
    <row r="4843" ht="15" customHeight="1"/>
    <row r="4845" ht="15" customHeight="1"/>
    <row r="4847" ht="15" customHeight="1"/>
    <row r="4849" ht="15" customHeight="1"/>
    <row r="4851" ht="15" customHeight="1"/>
    <row r="4853" ht="15" customHeight="1"/>
    <row r="4855" ht="15" customHeight="1"/>
    <row r="4857" ht="15" customHeight="1"/>
    <row r="4859" ht="15" customHeight="1"/>
    <row r="4861" ht="15" customHeight="1"/>
    <row r="4863" ht="15" customHeight="1"/>
    <row r="4865" ht="15" customHeight="1"/>
    <row r="4867" ht="15" customHeight="1"/>
    <row r="4869" ht="15" customHeight="1"/>
    <row r="4871" ht="15" customHeight="1"/>
    <row r="4873" ht="15" customHeight="1"/>
    <row r="4875" ht="15" customHeight="1"/>
    <row r="4877" ht="15" customHeight="1"/>
    <row r="4879" ht="15" customHeight="1"/>
    <row r="4881" ht="15" customHeight="1"/>
    <row r="4883" ht="15" customHeight="1"/>
    <row r="4885" ht="15" customHeight="1"/>
    <row r="4887" ht="15" customHeight="1"/>
    <row r="4889" ht="15" customHeight="1"/>
    <row r="4891" ht="15" customHeight="1"/>
    <row r="4893" ht="15" customHeight="1"/>
    <row r="4895" ht="15" customHeight="1"/>
    <row r="4897" ht="15" customHeight="1"/>
    <row r="4899" ht="15" customHeight="1"/>
    <row r="4901" ht="15" customHeight="1"/>
    <row r="4903" ht="15" customHeight="1"/>
    <row r="4905" ht="15" customHeight="1"/>
    <row r="4907" ht="15" customHeight="1"/>
    <row r="4909" ht="15" customHeight="1"/>
    <row r="4911" ht="15" customHeight="1"/>
    <row r="4913" ht="15" customHeight="1"/>
    <row r="4915" ht="15" customHeight="1"/>
    <row r="4917" ht="15" customHeight="1"/>
    <row r="4919" ht="15" customHeight="1"/>
    <row r="4921" ht="15" customHeight="1"/>
    <row r="4923" ht="15" customHeight="1"/>
    <row r="4925" ht="15" customHeight="1"/>
    <row r="4927" ht="15" customHeight="1"/>
    <row r="4929" ht="15" customHeight="1"/>
    <row r="4931" ht="15" customHeight="1"/>
    <row r="4933" ht="15" customHeight="1"/>
    <row r="4935" ht="15" customHeight="1"/>
    <row r="4937" ht="15" customHeight="1"/>
    <row r="4939" ht="15" customHeight="1"/>
    <row r="4941" ht="15" customHeight="1"/>
    <row r="4943" ht="15" customHeight="1"/>
    <row r="4945" ht="15" customHeight="1"/>
    <row r="4947" ht="15" customHeight="1"/>
    <row r="4949" ht="15" customHeight="1"/>
    <row r="4951" ht="15" customHeight="1"/>
    <row r="4953" ht="15" customHeight="1"/>
    <row r="4955" ht="15" customHeight="1"/>
    <row r="4957" ht="15" customHeight="1"/>
    <row r="4959" ht="15" customHeight="1"/>
    <row r="4961" ht="15" customHeight="1"/>
    <row r="4963" ht="15" customHeight="1"/>
    <row r="4965" ht="15" customHeight="1"/>
    <row r="4967" ht="15" customHeight="1"/>
    <row r="4969" ht="15" customHeight="1"/>
    <row r="4971" ht="15" customHeight="1"/>
    <row r="4973" ht="15" customHeight="1"/>
    <row r="4975" ht="15" customHeight="1"/>
    <row r="4977" ht="15" customHeight="1"/>
    <row r="4979" ht="15" customHeight="1"/>
    <row r="4981" ht="15" customHeight="1"/>
    <row r="4983" ht="15" customHeight="1"/>
    <row r="4985" ht="15" customHeight="1"/>
    <row r="4987" ht="15" customHeight="1"/>
    <row r="4989" ht="15" customHeight="1"/>
    <row r="4991" ht="15" customHeight="1"/>
    <row r="4993" ht="15" customHeight="1"/>
    <row r="4995" ht="15" customHeight="1"/>
    <row r="4997" ht="15" customHeight="1"/>
    <row r="4999" ht="15" customHeight="1"/>
    <row r="5001" ht="15" customHeight="1"/>
    <row r="5003" ht="15" customHeight="1"/>
    <row r="5005" ht="15" customHeight="1"/>
    <row r="5007" ht="15" customHeight="1"/>
    <row r="5009" ht="15" customHeight="1"/>
    <row r="5011" ht="15" customHeight="1"/>
    <row r="5013" ht="15" customHeight="1"/>
    <row r="5015" ht="15" customHeight="1"/>
    <row r="5017" ht="15" customHeight="1"/>
    <row r="5019" ht="15" customHeight="1"/>
    <row r="5021" ht="15" customHeight="1"/>
    <row r="5023" ht="15" customHeight="1"/>
    <row r="5025" ht="15" customHeight="1"/>
    <row r="5027" ht="15" customHeight="1"/>
    <row r="5029" ht="15" customHeight="1"/>
    <row r="5031" ht="15" customHeight="1"/>
    <row r="5033" ht="15" customHeight="1"/>
    <row r="5035" ht="15" customHeight="1"/>
    <row r="5037" ht="15" customHeight="1"/>
    <row r="5039" ht="15" customHeight="1"/>
    <row r="5041" ht="15" customHeight="1"/>
    <row r="5043" ht="15" customHeight="1"/>
    <row r="5045" ht="15" customHeight="1"/>
    <row r="5047" ht="15" customHeight="1"/>
    <row r="5049" ht="15" customHeight="1"/>
    <row r="5051" ht="15" customHeight="1"/>
    <row r="5053" ht="15" customHeight="1"/>
    <row r="5055" ht="15" customHeight="1"/>
    <row r="5057" ht="15" customHeight="1"/>
    <row r="5059" ht="15" customHeight="1"/>
    <row r="5061" ht="15" customHeight="1"/>
    <row r="5063" ht="15" customHeight="1"/>
    <row r="5065" ht="15" customHeight="1"/>
    <row r="5067" ht="15" customHeight="1"/>
    <row r="5069" ht="15" customHeight="1"/>
    <row r="5071" ht="15" customHeight="1"/>
    <row r="5073" ht="15" customHeight="1"/>
    <row r="5075" ht="15" customHeight="1"/>
    <row r="5077" ht="15" customHeight="1"/>
    <row r="5079" ht="15" customHeight="1"/>
    <row r="5081" ht="15" customHeight="1"/>
    <row r="5083" ht="15" customHeight="1"/>
    <row r="5085" ht="15" customHeight="1"/>
    <row r="5087" ht="15" customHeight="1"/>
    <row r="5089" ht="15" customHeight="1"/>
    <row r="5091" ht="15" customHeight="1"/>
    <row r="5093" ht="15" customHeight="1"/>
    <row r="5095" ht="15" customHeight="1"/>
    <row r="5097" ht="15" customHeight="1"/>
    <row r="5099" ht="15" customHeight="1"/>
    <row r="5101" ht="15" customHeight="1"/>
    <row r="5103" ht="15" customHeight="1"/>
    <row r="5105" ht="15" customHeight="1"/>
    <row r="5107" ht="15" customHeight="1"/>
    <row r="5109" ht="15" customHeight="1"/>
    <row r="5111" ht="15" customHeight="1"/>
    <row r="5113" ht="15" customHeight="1"/>
    <row r="5115" ht="15" customHeight="1"/>
    <row r="5117" ht="15" customHeight="1"/>
    <row r="5119" ht="15" customHeight="1"/>
    <row r="5121" ht="15" customHeight="1"/>
    <row r="5123" ht="15" customHeight="1"/>
    <row r="5125" ht="15" customHeight="1"/>
    <row r="5127" ht="15" customHeight="1"/>
    <row r="5129" ht="15" customHeight="1"/>
    <row r="5131" ht="15" customHeight="1"/>
    <row r="5133" ht="15" customHeight="1"/>
    <row r="5135" ht="15" customHeight="1"/>
    <row r="5137" ht="15" customHeight="1"/>
    <row r="5139" ht="15" customHeight="1"/>
    <row r="5141" ht="15" customHeight="1"/>
    <row r="5143" ht="15" customHeight="1"/>
    <row r="5145" ht="15" customHeight="1"/>
    <row r="5147" ht="15" customHeight="1"/>
    <row r="5149" ht="15" customHeight="1"/>
    <row r="5151" ht="15" customHeight="1"/>
    <row r="5153" ht="15" customHeight="1"/>
    <row r="5155" ht="15" customHeight="1"/>
    <row r="5157" ht="15" customHeight="1"/>
    <row r="5159" ht="15" customHeight="1"/>
    <row r="5161" ht="15" customHeight="1"/>
    <row r="5163" ht="15" customHeight="1"/>
    <row r="5165" ht="15" customHeight="1"/>
    <row r="5167" ht="15" customHeight="1"/>
    <row r="5169" ht="15" customHeight="1"/>
    <row r="5171" ht="15" customHeight="1"/>
    <row r="5173" ht="15" customHeight="1"/>
    <row r="5175" ht="15" customHeight="1"/>
    <row r="5177" ht="15" customHeight="1"/>
    <row r="5179" ht="15" customHeight="1"/>
    <row r="5181" ht="15" customHeight="1"/>
    <row r="5183" ht="15" customHeight="1"/>
    <row r="5185" ht="15" customHeight="1"/>
    <row r="5187" ht="15" customHeight="1"/>
    <row r="5189" ht="15" customHeight="1"/>
    <row r="5191" ht="15" customHeight="1"/>
    <row r="5193" ht="15" customHeight="1"/>
    <row r="5195" ht="15" customHeight="1"/>
    <row r="5197" ht="15" customHeight="1"/>
    <row r="5199" ht="15" customHeight="1"/>
    <row r="5201" ht="15" customHeight="1"/>
    <row r="5203" ht="15" customHeight="1"/>
    <row r="5205" ht="15" customHeight="1"/>
    <row r="5207" ht="15" customHeight="1"/>
    <row r="5209" ht="15" customHeight="1"/>
    <row r="5211" ht="15" customHeight="1"/>
    <row r="5213" ht="15" customHeight="1"/>
    <row r="5215" ht="15" customHeight="1"/>
    <row r="5217" ht="15" customHeight="1"/>
    <row r="5219" ht="15" customHeight="1"/>
    <row r="5221" ht="15" customHeight="1"/>
    <row r="5223" ht="15" customHeight="1"/>
    <row r="5225" ht="15" customHeight="1"/>
    <row r="5227" ht="15" customHeight="1"/>
    <row r="5229" ht="15" customHeight="1"/>
    <row r="5231" ht="15" customHeight="1"/>
    <row r="5233" ht="15" customHeight="1"/>
    <row r="5235" ht="15" customHeight="1"/>
    <row r="5237" ht="15" customHeight="1"/>
    <row r="5239" ht="15" customHeight="1"/>
    <row r="5241" ht="15" customHeight="1"/>
    <row r="5243" ht="15" customHeight="1"/>
    <row r="5245" ht="15" customHeight="1"/>
    <row r="5247" ht="15" customHeight="1"/>
    <row r="5249" ht="15" customHeight="1"/>
    <row r="5251" ht="15" customHeight="1"/>
    <row r="5253" ht="15" customHeight="1"/>
    <row r="5255" ht="15" customHeight="1"/>
    <row r="5257" ht="15" customHeight="1"/>
    <row r="5259" ht="15" customHeight="1"/>
    <row r="5261" ht="15" customHeight="1"/>
    <row r="5263" ht="15" customHeight="1"/>
    <row r="5265" ht="15" customHeight="1"/>
    <row r="5267" ht="15" customHeight="1"/>
    <row r="5269" ht="15" customHeight="1"/>
    <row r="5271" ht="15" customHeight="1"/>
    <row r="5273" ht="15" customHeight="1"/>
    <row r="5275" ht="15" customHeight="1"/>
    <row r="5277" ht="15" customHeight="1"/>
    <row r="5279" ht="15" customHeight="1"/>
    <row r="5281" ht="15" customHeight="1"/>
    <row r="5283" ht="15" customHeight="1"/>
    <row r="5285" ht="15" customHeight="1"/>
    <row r="5287" ht="15" customHeight="1"/>
    <row r="5289" ht="15" customHeight="1"/>
    <row r="5291" ht="15" customHeight="1"/>
    <row r="5293" ht="15" customHeight="1"/>
    <row r="5295" ht="15" customHeight="1"/>
    <row r="5297" ht="15" customHeight="1"/>
    <row r="5299" ht="15" customHeight="1"/>
    <row r="5301" ht="15" customHeight="1"/>
    <row r="5303" ht="15" customHeight="1"/>
    <row r="5305" ht="15" customHeight="1"/>
    <row r="5307" ht="15" customHeight="1"/>
    <row r="5309" ht="15" customHeight="1"/>
    <row r="5311" ht="15" customHeight="1"/>
    <row r="5313" ht="15" customHeight="1"/>
    <row r="5315" ht="15" customHeight="1"/>
    <row r="5317" ht="15" customHeight="1"/>
    <row r="5319" ht="15" customHeight="1"/>
    <row r="5321" ht="15" customHeight="1"/>
    <row r="5323" ht="15" customHeight="1"/>
    <row r="5325" ht="15" customHeight="1"/>
    <row r="5327" ht="15" customHeight="1"/>
    <row r="5329" ht="15" customHeight="1"/>
    <row r="5331" ht="15" customHeight="1"/>
    <row r="5333" ht="15" customHeight="1"/>
    <row r="5335" ht="15" customHeight="1"/>
    <row r="5337" ht="15" customHeight="1"/>
    <row r="5339" ht="15" customHeight="1"/>
    <row r="5341" ht="15" customHeight="1"/>
    <row r="5343" ht="15" customHeight="1"/>
    <row r="5345" ht="15" customHeight="1"/>
    <row r="5347" ht="15" customHeight="1"/>
    <row r="5349" ht="15" customHeight="1"/>
    <row r="5351" ht="15" customHeight="1"/>
    <row r="5353" ht="15" customHeight="1"/>
    <row r="5355" ht="15" customHeight="1"/>
    <row r="5357" ht="15" customHeight="1"/>
    <row r="5359" ht="15" customHeight="1"/>
    <row r="5361" ht="15" customHeight="1"/>
    <row r="5363" ht="15" customHeight="1"/>
    <row r="5365" ht="15" customHeight="1"/>
    <row r="5367" ht="15" customHeight="1"/>
    <row r="5369" ht="15" customHeight="1"/>
    <row r="5371" ht="15" customHeight="1"/>
    <row r="5373" ht="15" customHeight="1"/>
    <row r="5375" ht="15" customHeight="1"/>
    <row r="5377" ht="15" customHeight="1"/>
    <row r="5379" ht="15" customHeight="1"/>
    <row r="5381" ht="15" customHeight="1"/>
    <row r="5383" ht="15" customHeight="1"/>
    <row r="5385" ht="15" customHeight="1"/>
    <row r="5387" ht="15" customHeight="1"/>
    <row r="5389" ht="15" customHeight="1"/>
    <row r="5391" ht="15" customHeight="1"/>
    <row r="5393" ht="15" customHeight="1"/>
    <row r="5395" ht="15" customHeight="1"/>
    <row r="5397" ht="15" customHeight="1"/>
    <row r="5399" ht="15" customHeight="1"/>
    <row r="5401" ht="15" customHeight="1"/>
    <row r="5403" ht="15" customHeight="1"/>
    <row r="5405" ht="15" customHeight="1"/>
    <row r="5407" ht="15" customHeight="1"/>
    <row r="5409" ht="15" customHeight="1"/>
    <row r="5411" ht="15" customHeight="1"/>
    <row r="5413" ht="15" customHeight="1"/>
    <row r="5415" ht="15" customHeight="1"/>
    <row r="5417" ht="15" customHeight="1"/>
    <row r="5419" ht="15" customHeight="1"/>
    <row r="5421" ht="15" customHeight="1"/>
    <row r="5423" ht="15" customHeight="1"/>
    <row r="5425" ht="15" customHeight="1"/>
    <row r="5427" ht="15" customHeight="1"/>
    <row r="5429" ht="15" customHeight="1"/>
    <row r="5431" ht="15" customHeight="1"/>
    <row r="5433" ht="15" customHeight="1"/>
    <row r="5435" ht="15" customHeight="1"/>
    <row r="5437" ht="15" customHeight="1"/>
    <row r="5439" ht="15" customHeight="1"/>
    <row r="5441" ht="15" customHeight="1"/>
    <row r="5443" ht="15" customHeight="1"/>
    <row r="5445" ht="15" customHeight="1"/>
    <row r="5447" ht="15" customHeight="1"/>
    <row r="5449" ht="15" customHeight="1"/>
    <row r="5451" ht="15" customHeight="1"/>
    <row r="5453" ht="15" customHeight="1"/>
    <row r="5455" ht="15" customHeight="1"/>
    <row r="5457" ht="15" customHeight="1"/>
    <row r="5459" ht="15" customHeight="1"/>
    <row r="5461" ht="15" customHeight="1"/>
    <row r="5463" ht="15" customHeight="1"/>
    <row r="5465" ht="15" customHeight="1"/>
    <row r="5467" ht="15" customHeight="1"/>
    <row r="5469" ht="15" customHeight="1"/>
    <row r="5471" ht="15" customHeight="1"/>
    <row r="5473" ht="15" customHeight="1"/>
    <row r="5475" ht="15" customHeight="1"/>
    <row r="5477" ht="15" customHeight="1"/>
    <row r="5479" ht="15" customHeight="1"/>
    <row r="5481" ht="15" customHeight="1"/>
    <row r="5483" ht="15" customHeight="1"/>
    <row r="5485" ht="15" customHeight="1"/>
    <row r="5487" ht="15" customHeight="1"/>
    <row r="5489" ht="15" customHeight="1"/>
    <row r="5491" ht="15" customHeight="1"/>
    <row r="5493" ht="15" customHeight="1"/>
    <row r="5495" ht="15" customHeight="1"/>
    <row r="5497" ht="15" customHeight="1"/>
    <row r="5499" ht="15" customHeight="1"/>
    <row r="5501" ht="15" customHeight="1"/>
    <row r="5503" ht="15" customHeight="1"/>
    <row r="5505" ht="15" customHeight="1"/>
    <row r="5507" ht="15" customHeight="1"/>
    <row r="5509" ht="15" customHeight="1"/>
    <row r="5511" ht="15" customHeight="1"/>
    <row r="5513" ht="15" customHeight="1"/>
    <row r="5515" ht="15" customHeight="1"/>
    <row r="5517" ht="15" customHeight="1"/>
    <row r="5519" ht="15" customHeight="1"/>
    <row r="5521" ht="15" customHeight="1"/>
    <row r="5523" ht="15" customHeight="1"/>
    <row r="5525" ht="15" customHeight="1"/>
    <row r="5527" ht="15" customHeight="1"/>
    <row r="5529" ht="15" customHeight="1"/>
    <row r="5531" ht="15" customHeight="1"/>
    <row r="5533" ht="15" customHeight="1"/>
    <row r="5535" ht="15" customHeight="1"/>
    <row r="5537" ht="15" customHeight="1"/>
    <row r="5539" ht="15" customHeight="1"/>
    <row r="5541" ht="15" customHeight="1"/>
    <row r="5543" ht="15" customHeight="1"/>
    <row r="5545" ht="15" customHeight="1"/>
    <row r="5547" ht="15" customHeight="1"/>
    <row r="5549" ht="15" customHeight="1"/>
    <row r="5551" ht="15" customHeight="1"/>
    <row r="5553" ht="15" customHeight="1"/>
    <row r="5555" ht="15" customHeight="1"/>
    <row r="5557" ht="15" customHeight="1"/>
    <row r="5559" ht="15" customHeight="1"/>
    <row r="5561" ht="15" customHeight="1"/>
    <row r="5563" ht="15" customHeight="1"/>
    <row r="5565" ht="15" customHeight="1"/>
    <row r="5567" ht="15" customHeight="1"/>
    <row r="5569" ht="15" customHeight="1"/>
    <row r="5571" ht="15" customHeight="1"/>
    <row r="5573" ht="15" customHeight="1"/>
    <row r="5575" ht="15" customHeight="1"/>
    <row r="5577" ht="15" customHeight="1"/>
    <row r="5579" ht="15" customHeight="1"/>
    <row r="5581" ht="15" customHeight="1"/>
    <row r="5583" ht="15" customHeight="1"/>
    <row r="5585" ht="15" customHeight="1"/>
    <row r="5587" ht="15" customHeight="1"/>
    <row r="5589" ht="15" customHeight="1"/>
    <row r="5591" ht="15" customHeight="1"/>
    <row r="5593" ht="15" customHeight="1"/>
    <row r="5595" ht="15" customHeight="1"/>
    <row r="5597" ht="15" customHeight="1"/>
    <row r="5599" ht="15" customHeight="1"/>
    <row r="5601" ht="15" customHeight="1"/>
    <row r="5603" ht="15" customHeight="1"/>
    <row r="5605" ht="15" customHeight="1"/>
    <row r="5607" ht="15" customHeight="1"/>
    <row r="5609" ht="15" customHeight="1"/>
    <row r="5611" ht="15" customHeight="1"/>
    <row r="5613" ht="15" customHeight="1"/>
    <row r="5615" ht="15" customHeight="1"/>
    <row r="5617" ht="15" customHeight="1"/>
    <row r="5619" ht="15" customHeight="1"/>
    <row r="5621" ht="15" customHeight="1"/>
    <row r="5623" ht="15" customHeight="1"/>
    <row r="5625" ht="15" customHeight="1"/>
    <row r="5627" ht="15" customHeight="1"/>
    <row r="5629" ht="15" customHeight="1"/>
    <row r="5631" ht="15" customHeight="1"/>
    <row r="5633" ht="15" customHeight="1"/>
    <row r="5635" ht="15" customHeight="1"/>
    <row r="5637" ht="15" customHeight="1"/>
    <row r="5639" ht="15" customHeight="1"/>
    <row r="5641" ht="15" customHeight="1"/>
    <row r="5643" ht="15" customHeight="1"/>
    <row r="5645" ht="15" customHeight="1"/>
    <row r="5647" ht="15" customHeight="1"/>
    <row r="5649" ht="15" customHeight="1"/>
    <row r="5651" ht="15" customHeight="1"/>
    <row r="5653" ht="15" customHeight="1"/>
    <row r="5655" ht="15" customHeight="1"/>
    <row r="5657" ht="15" customHeight="1"/>
    <row r="5659" ht="15" customHeight="1"/>
    <row r="5661" ht="15" customHeight="1"/>
    <row r="5663" ht="15" customHeight="1"/>
    <row r="5665" ht="15" customHeight="1"/>
    <row r="5667" ht="15" customHeight="1"/>
    <row r="5669" ht="15" customHeight="1"/>
    <row r="5671" ht="15" customHeight="1"/>
    <row r="5673" ht="15" customHeight="1"/>
    <row r="5675" ht="15" customHeight="1"/>
    <row r="5677" ht="15" customHeight="1"/>
    <row r="5679" ht="15" customHeight="1"/>
    <row r="5681" ht="15" customHeight="1"/>
    <row r="5683" ht="15" customHeight="1"/>
    <row r="5685" ht="15" customHeight="1"/>
    <row r="5687" ht="15" customHeight="1"/>
    <row r="5689" ht="15" customHeight="1"/>
    <row r="5691" ht="15" customHeight="1"/>
    <row r="5693" ht="15" customHeight="1"/>
    <row r="5695" ht="15" customHeight="1"/>
    <row r="5697" ht="15" customHeight="1"/>
    <row r="5699" ht="15" customHeight="1"/>
    <row r="5701" ht="15" customHeight="1"/>
    <row r="5703" ht="15" customHeight="1"/>
    <row r="5705" ht="15" customHeight="1"/>
    <row r="5707" ht="15" customHeight="1"/>
    <row r="5709" ht="15" customHeight="1"/>
    <row r="5711" ht="15" customHeight="1"/>
    <row r="5713" ht="15" customHeight="1"/>
    <row r="5715" ht="15" customHeight="1"/>
    <row r="5717" ht="15" customHeight="1"/>
    <row r="5719" ht="15" customHeight="1"/>
    <row r="5721" ht="15" customHeight="1"/>
    <row r="5723" ht="15" customHeight="1"/>
    <row r="5725" ht="15" customHeight="1"/>
    <row r="5727" ht="15" customHeight="1"/>
    <row r="5729" ht="15" customHeight="1"/>
    <row r="5731" ht="15" customHeight="1"/>
    <row r="5733" ht="15" customHeight="1"/>
    <row r="5735" ht="15" customHeight="1"/>
    <row r="5737" ht="15" customHeight="1"/>
    <row r="5739" ht="15" customHeight="1"/>
    <row r="5741" ht="15" customHeight="1"/>
    <row r="5743" ht="15" customHeight="1"/>
    <row r="5745" ht="15" customHeight="1"/>
    <row r="5747" ht="15" customHeight="1"/>
    <row r="5749" ht="15" customHeight="1"/>
    <row r="5751" ht="15" customHeight="1"/>
    <row r="5753" ht="15" customHeight="1"/>
    <row r="5755" ht="15" customHeight="1"/>
    <row r="5757" ht="15" customHeight="1"/>
    <row r="5759" ht="15" customHeight="1"/>
    <row r="5761" ht="15" customHeight="1"/>
    <row r="5763" ht="15" customHeight="1"/>
    <row r="5765" ht="15" customHeight="1"/>
    <row r="5767" ht="15" customHeight="1"/>
    <row r="5769" ht="15" customHeight="1"/>
    <row r="5771" ht="15" customHeight="1"/>
    <row r="5773" ht="15" customHeight="1"/>
    <row r="5775" ht="15" customHeight="1"/>
    <row r="5777" ht="15" customHeight="1"/>
    <row r="5779" ht="15" customHeight="1"/>
    <row r="5781" ht="15" customHeight="1"/>
    <row r="5783" ht="15" customHeight="1"/>
    <row r="5785" ht="15" customHeight="1"/>
    <row r="5787" ht="15" customHeight="1"/>
    <row r="5789" ht="15" customHeight="1"/>
    <row r="5791" ht="15" customHeight="1"/>
    <row r="5793" ht="15" customHeight="1"/>
    <row r="5795" ht="15" customHeight="1"/>
    <row r="5797" ht="15" customHeight="1"/>
    <row r="5799" ht="15" customHeight="1"/>
    <row r="5801" ht="15" customHeight="1"/>
    <row r="5803" ht="15" customHeight="1"/>
    <row r="5805" ht="15" customHeight="1"/>
    <row r="5807" ht="15" customHeight="1"/>
    <row r="5809" ht="15" customHeight="1"/>
    <row r="5811" ht="15" customHeight="1"/>
    <row r="5813" ht="15" customHeight="1"/>
    <row r="5815" ht="15" customHeight="1"/>
    <row r="5817" ht="15" customHeight="1"/>
    <row r="5819" ht="15" customHeight="1"/>
    <row r="5821" ht="15" customHeight="1"/>
    <row r="5823" ht="15" customHeight="1"/>
    <row r="5825" ht="15" customHeight="1"/>
    <row r="5827" ht="15" customHeight="1"/>
    <row r="5829" ht="15" customHeight="1"/>
    <row r="5831" ht="15" customHeight="1"/>
    <row r="5833" ht="15" customHeight="1"/>
    <row r="5835" ht="15" customHeight="1"/>
    <row r="5837" ht="15" customHeight="1"/>
    <row r="5839" ht="15" customHeight="1"/>
    <row r="5841" ht="15" customHeight="1"/>
    <row r="5843" ht="15" customHeight="1"/>
    <row r="5845" ht="15" customHeight="1"/>
    <row r="5847" ht="15" customHeight="1"/>
    <row r="5849" ht="15" customHeight="1"/>
    <row r="5851" ht="15" customHeight="1"/>
    <row r="5853" ht="15" customHeight="1"/>
    <row r="5855" ht="15" customHeight="1"/>
    <row r="5857" ht="15" customHeight="1"/>
    <row r="5859" ht="15" customHeight="1"/>
    <row r="5861" ht="15" customHeight="1"/>
    <row r="5863" ht="15" customHeight="1"/>
    <row r="5865" ht="15" customHeight="1"/>
    <row r="5867" ht="15" customHeight="1"/>
    <row r="5869" ht="15" customHeight="1"/>
    <row r="5871" ht="15" customHeight="1"/>
    <row r="5873" ht="15" customHeight="1"/>
    <row r="5875" ht="15" customHeight="1"/>
    <row r="5877" ht="15" customHeight="1"/>
    <row r="5879" ht="15" customHeight="1"/>
    <row r="5881" ht="15" customHeight="1"/>
    <row r="5883" ht="15" customHeight="1"/>
    <row r="5885" ht="15" customHeight="1"/>
    <row r="5887" ht="15" customHeight="1"/>
    <row r="5889" ht="15" customHeight="1"/>
    <row r="5891" ht="15" customHeight="1"/>
    <row r="5893" ht="15" customHeight="1"/>
    <row r="5895" ht="15" customHeight="1"/>
    <row r="5897" ht="15" customHeight="1"/>
    <row r="5899" ht="15" customHeight="1"/>
    <row r="5901" ht="15" customHeight="1"/>
    <row r="5903" ht="15" customHeight="1"/>
    <row r="5905" ht="15" customHeight="1"/>
    <row r="5907" ht="15" customHeight="1"/>
    <row r="5909" ht="15" customHeight="1"/>
    <row r="5911" ht="15" customHeight="1"/>
    <row r="5913" ht="15" customHeight="1"/>
    <row r="5915" ht="15" customHeight="1"/>
    <row r="5917" ht="15" customHeight="1"/>
    <row r="5919" ht="15" customHeight="1"/>
    <row r="5921" ht="15" customHeight="1"/>
    <row r="5923" ht="15" customHeight="1"/>
    <row r="5925" ht="15" customHeight="1"/>
    <row r="5927" ht="15" customHeight="1"/>
    <row r="5929" ht="15" customHeight="1"/>
    <row r="5931" ht="15" customHeight="1"/>
    <row r="5933" ht="15" customHeight="1"/>
    <row r="5935" ht="15" customHeight="1"/>
    <row r="5937" ht="15" customHeight="1"/>
    <row r="5939" ht="15" customHeight="1"/>
    <row r="5941" ht="15" customHeight="1"/>
    <row r="5943" ht="15" customHeight="1"/>
    <row r="5945" ht="15" customHeight="1"/>
    <row r="5947" ht="15" customHeight="1"/>
    <row r="5949" ht="15" customHeight="1"/>
    <row r="5951" ht="15" customHeight="1"/>
    <row r="5953" ht="15" customHeight="1"/>
    <row r="5955" ht="15" customHeight="1"/>
    <row r="5957" ht="15" customHeight="1"/>
    <row r="5959" ht="15" customHeight="1"/>
    <row r="5961" ht="15" customHeight="1"/>
    <row r="5963" ht="15" customHeight="1"/>
    <row r="5965" ht="15" customHeight="1"/>
    <row r="5967" ht="15" customHeight="1"/>
    <row r="5969" ht="15" customHeight="1"/>
    <row r="5971" ht="15" customHeight="1"/>
    <row r="5973" ht="15" customHeight="1"/>
    <row r="5975" ht="15" customHeight="1"/>
    <row r="5977" ht="15" customHeight="1"/>
    <row r="5979" ht="15" customHeight="1"/>
    <row r="5981" ht="15" customHeight="1"/>
    <row r="5983" ht="15" customHeight="1"/>
    <row r="5985" ht="15" customHeight="1"/>
    <row r="5987" ht="15" customHeight="1"/>
    <row r="5989" ht="15" customHeight="1"/>
    <row r="5991" ht="15" customHeight="1"/>
    <row r="5993" ht="15" customHeight="1"/>
    <row r="5995" ht="15" customHeight="1"/>
    <row r="5997" ht="15" customHeight="1"/>
    <row r="5999" ht="15" customHeight="1"/>
    <row r="6001" ht="15" customHeight="1"/>
    <row r="6003" ht="15" customHeight="1"/>
    <row r="6005" ht="15" customHeight="1"/>
    <row r="6007" ht="15" customHeight="1"/>
    <row r="6009" ht="15" customHeight="1"/>
    <row r="6011" ht="15" customHeight="1"/>
    <row r="6013" ht="15" customHeight="1"/>
    <row r="6015" ht="15" customHeight="1"/>
    <row r="6017" ht="15" customHeight="1"/>
    <row r="6019" ht="15" customHeight="1"/>
    <row r="6021" ht="15" customHeight="1"/>
    <row r="6023" ht="15" customHeight="1"/>
    <row r="6025" ht="15" customHeight="1"/>
    <row r="6027" ht="15" customHeight="1"/>
    <row r="6029" ht="15" customHeight="1"/>
    <row r="6031" ht="15" customHeight="1"/>
    <row r="6033" ht="15" customHeight="1"/>
    <row r="6035" ht="15" customHeight="1"/>
    <row r="6037" ht="15" customHeight="1"/>
    <row r="6039" ht="15" customHeight="1"/>
    <row r="6041" ht="15" customHeight="1"/>
    <row r="6043" ht="15" customHeight="1"/>
    <row r="6045" ht="15" customHeight="1"/>
    <row r="6047" ht="15" customHeight="1"/>
    <row r="6049" ht="15" customHeight="1"/>
    <row r="6051" ht="15" customHeight="1"/>
    <row r="6053" ht="15" customHeight="1"/>
    <row r="6055" ht="15" customHeight="1"/>
    <row r="6057" ht="15" customHeight="1"/>
    <row r="6059" ht="15" customHeight="1"/>
    <row r="6061" ht="15" customHeight="1"/>
    <row r="6063" ht="15" customHeight="1"/>
    <row r="6065" ht="15" customHeight="1"/>
    <row r="6067" ht="15" customHeight="1"/>
    <row r="6069" ht="15" customHeight="1"/>
    <row r="6071" ht="15" customHeight="1"/>
    <row r="6073" ht="15" customHeight="1"/>
    <row r="6075" ht="15" customHeight="1"/>
    <row r="6077" ht="15" customHeight="1"/>
    <row r="6079" ht="15" customHeight="1"/>
    <row r="6081" ht="15" customHeight="1"/>
    <row r="6083" ht="15" customHeight="1"/>
    <row r="6085" ht="15" customHeight="1"/>
    <row r="6087" ht="15" customHeight="1"/>
    <row r="6089" ht="15" customHeight="1"/>
    <row r="6091" ht="15" customHeight="1"/>
    <row r="6093" ht="15" customHeight="1"/>
    <row r="6095" ht="15" customHeight="1"/>
    <row r="6097" ht="15" customHeight="1"/>
    <row r="6099" ht="15" customHeight="1"/>
    <row r="6101" ht="15" customHeight="1"/>
    <row r="6103" ht="15" customHeight="1"/>
    <row r="6105" ht="15" customHeight="1"/>
    <row r="6107" ht="15" customHeight="1"/>
    <row r="6109" ht="15" customHeight="1"/>
    <row r="6111" ht="15" customHeight="1"/>
    <row r="6113" ht="15" customHeight="1"/>
    <row r="6115" ht="15" customHeight="1"/>
    <row r="6117" ht="15" customHeight="1"/>
    <row r="6119" ht="15" customHeight="1"/>
    <row r="6121" ht="15" customHeight="1"/>
    <row r="6123" ht="15" customHeight="1"/>
    <row r="6125" ht="15" customHeight="1"/>
    <row r="6127" ht="15" customHeight="1"/>
    <row r="6129" ht="15" customHeight="1"/>
    <row r="6131" ht="15" customHeight="1"/>
    <row r="6133" ht="15" customHeight="1"/>
    <row r="6135" ht="15" customHeight="1"/>
    <row r="6137" ht="15" customHeight="1"/>
    <row r="6139" ht="15" customHeight="1"/>
    <row r="6141" ht="15" customHeight="1"/>
    <row r="6143" ht="15" customHeight="1"/>
    <row r="6145" ht="15" customHeight="1"/>
    <row r="6147" ht="15" customHeight="1"/>
    <row r="6149" ht="15" customHeight="1"/>
    <row r="6151" ht="15" customHeight="1"/>
    <row r="6153" ht="15" customHeight="1"/>
    <row r="6155" ht="15" customHeight="1"/>
    <row r="6157" ht="15" customHeight="1"/>
    <row r="6159" ht="15" customHeight="1"/>
    <row r="6161" ht="15" customHeight="1"/>
    <row r="6163" ht="15" customHeight="1"/>
    <row r="6165" ht="15" customHeight="1"/>
    <row r="6167" ht="15" customHeight="1"/>
    <row r="6169" ht="15" customHeight="1"/>
    <row r="6171" ht="15" customHeight="1"/>
    <row r="6173" ht="15" customHeight="1"/>
    <row r="6175" ht="15" customHeight="1"/>
    <row r="6177" ht="15" customHeight="1"/>
    <row r="6179" ht="15" customHeight="1"/>
    <row r="6181" ht="15" customHeight="1"/>
    <row r="6183" ht="15" customHeight="1"/>
    <row r="6185" ht="15" customHeight="1"/>
    <row r="6187" ht="15" customHeight="1"/>
    <row r="6189" ht="15" customHeight="1"/>
    <row r="6191" ht="15" customHeight="1"/>
    <row r="6193" ht="15" customHeight="1"/>
    <row r="6195" ht="15" customHeight="1"/>
    <row r="6197" ht="15" customHeight="1"/>
    <row r="6199" ht="15" customHeight="1"/>
    <row r="6201" ht="15" customHeight="1"/>
    <row r="6203" ht="15" customHeight="1"/>
    <row r="6205" ht="15" customHeight="1"/>
    <row r="6207" ht="15" customHeight="1"/>
    <row r="6209" ht="15" customHeight="1"/>
    <row r="6211" ht="15" customHeight="1"/>
    <row r="6213" ht="15" customHeight="1"/>
    <row r="6215" ht="15" customHeight="1"/>
    <row r="6217" ht="15" customHeight="1"/>
    <row r="6219" ht="15" customHeight="1"/>
    <row r="6221" ht="15" customHeight="1"/>
    <row r="6223" ht="15" customHeight="1"/>
    <row r="6225" ht="15" customHeight="1"/>
    <row r="6227" ht="15" customHeight="1"/>
    <row r="6229" ht="15" customHeight="1"/>
    <row r="6231" ht="15" customHeight="1"/>
    <row r="6233" ht="15" customHeight="1"/>
    <row r="6235" ht="15" customHeight="1"/>
    <row r="6237" ht="15" customHeight="1"/>
    <row r="6239" ht="15" customHeight="1"/>
    <row r="6241" ht="15" customHeight="1"/>
    <row r="6243" ht="15" customHeight="1"/>
    <row r="6245" ht="15" customHeight="1"/>
    <row r="6247" ht="15" customHeight="1"/>
    <row r="6249" ht="15" customHeight="1"/>
    <row r="6251" ht="15" customHeight="1"/>
    <row r="6253" ht="15" customHeight="1"/>
    <row r="6255" ht="15" customHeight="1"/>
    <row r="6257" ht="15" customHeight="1"/>
    <row r="6259" ht="15" customHeight="1"/>
    <row r="6261" ht="15" customHeight="1"/>
    <row r="6263" ht="15" customHeight="1"/>
    <row r="6265" ht="15" customHeight="1"/>
    <row r="6267" ht="15" customHeight="1"/>
    <row r="6269" ht="15" customHeight="1"/>
    <row r="6271" ht="15" customHeight="1"/>
    <row r="6273" ht="15" customHeight="1"/>
    <row r="6275" ht="15" customHeight="1"/>
    <row r="6277" ht="15" customHeight="1"/>
    <row r="6279" ht="15" customHeight="1"/>
    <row r="6281" ht="15" customHeight="1"/>
    <row r="6283" ht="15" customHeight="1"/>
    <row r="6285" ht="15" customHeight="1"/>
    <row r="6287" ht="15" customHeight="1"/>
    <row r="6289" ht="15" customHeight="1"/>
    <row r="6291" ht="15" customHeight="1"/>
    <row r="6293" ht="15" customHeight="1"/>
    <row r="6295" ht="15" customHeight="1"/>
    <row r="6297" ht="15" customHeight="1"/>
    <row r="6299" ht="15" customHeight="1"/>
    <row r="6301" ht="15" customHeight="1"/>
    <row r="6303" ht="15" customHeight="1"/>
    <row r="6305" ht="15" customHeight="1"/>
    <row r="6307" ht="15" customHeight="1"/>
    <row r="6309" ht="15" customHeight="1"/>
    <row r="6311" ht="15" customHeight="1"/>
    <row r="6313" ht="15" customHeight="1"/>
    <row r="6315" ht="15" customHeight="1"/>
    <row r="6317" ht="15" customHeight="1"/>
    <row r="6319" ht="15" customHeight="1"/>
    <row r="6321" ht="15" customHeight="1"/>
    <row r="6323" ht="15" customHeight="1"/>
    <row r="6325" ht="15" customHeight="1"/>
    <row r="6327" ht="15" customHeight="1"/>
    <row r="6329" ht="15" customHeight="1"/>
    <row r="6331" ht="15" customHeight="1"/>
    <row r="6333" ht="15" customHeight="1"/>
    <row r="6335" ht="15" customHeight="1"/>
    <row r="6337" ht="15" customHeight="1"/>
    <row r="6339" ht="15" customHeight="1"/>
    <row r="6341" ht="15" customHeight="1"/>
    <row r="6343" ht="15" customHeight="1"/>
    <row r="6345" ht="15" customHeight="1"/>
    <row r="6347" ht="15" customHeight="1"/>
    <row r="6349" ht="15" customHeight="1"/>
    <row r="6351" ht="15" customHeight="1"/>
    <row r="6353" ht="15" customHeight="1"/>
    <row r="6355" ht="15" customHeight="1"/>
    <row r="6357" ht="15" customHeight="1"/>
    <row r="6359" ht="15" customHeight="1"/>
    <row r="6361" ht="15" customHeight="1"/>
    <row r="6363" ht="15" customHeight="1"/>
    <row r="6365" ht="15" customHeight="1"/>
    <row r="6367" ht="15" customHeight="1"/>
    <row r="6369" ht="15" customHeight="1"/>
    <row r="6371" ht="15" customHeight="1"/>
    <row r="6373" ht="15" customHeight="1"/>
    <row r="6375" ht="15" customHeight="1"/>
    <row r="6377" ht="15" customHeight="1"/>
    <row r="6379" ht="15" customHeight="1"/>
    <row r="6381" ht="15" customHeight="1"/>
    <row r="6383" ht="15" customHeight="1"/>
    <row r="6385" ht="15" customHeight="1"/>
    <row r="6387" ht="15" customHeight="1"/>
    <row r="6389" ht="15" customHeight="1"/>
    <row r="6391" ht="15" customHeight="1"/>
    <row r="6393" ht="15" customHeight="1"/>
    <row r="6395" ht="15" customHeight="1"/>
    <row r="6397" ht="15" customHeight="1"/>
    <row r="6399" ht="15" customHeight="1"/>
    <row r="6401" ht="15" customHeight="1"/>
    <row r="6403" ht="15" customHeight="1"/>
    <row r="6405" ht="15" customHeight="1"/>
    <row r="6407" ht="15" customHeight="1"/>
    <row r="6409" ht="15" customHeight="1"/>
    <row r="6411" ht="15" customHeight="1"/>
    <row r="6413" ht="15" customHeight="1"/>
    <row r="6415" ht="15" customHeight="1"/>
    <row r="6417" ht="15" customHeight="1"/>
    <row r="6419" ht="15" customHeight="1"/>
    <row r="6421" ht="15" customHeight="1"/>
    <row r="6423" ht="15" customHeight="1"/>
    <row r="6425" ht="15" customHeight="1"/>
    <row r="6427" ht="15" customHeight="1"/>
    <row r="6429" ht="15" customHeight="1"/>
    <row r="6431" ht="15" customHeight="1"/>
    <row r="6433" ht="15" customHeight="1"/>
    <row r="6435" ht="15" customHeight="1"/>
    <row r="6437" ht="15" customHeight="1"/>
    <row r="6439" ht="15" customHeight="1"/>
    <row r="6441" ht="15" customHeight="1"/>
    <row r="6443" ht="15" customHeight="1"/>
    <row r="6445" ht="15" customHeight="1"/>
    <row r="6447" ht="15" customHeight="1"/>
    <row r="6449" ht="15" customHeight="1"/>
    <row r="6451" ht="15" customHeight="1"/>
    <row r="6453" ht="15" customHeight="1"/>
    <row r="6455" ht="15" customHeight="1"/>
    <row r="6457" ht="15" customHeight="1"/>
    <row r="6459" ht="15" customHeight="1"/>
    <row r="6461" ht="15" customHeight="1"/>
    <row r="6463" ht="15" customHeight="1"/>
    <row r="6465" ht="15" customHeight="1"/>
    <row r="6467" ht="15" customHeight="1"/>
    <row r="6469" ht="15" customHeight="1"/>
    <row r="6471" ht="15" customHeight="1"/>
    <row r="6473" ht="15" customHeight="1"/>
    <row r="6475" ht="15" customHeight="1"/>
    <row r="6477" ht="15" customHeight="1"/>
    <row r="6479" ht="15" customHeight="1"/>
    <row r="6481" ht="15" customHeight="1"/>
    <row r="6483" ht="15" customHeight="1"/>
    <row r="6485" ht="15" customHeight="1"/>
    <row r="6487" ht="15" customHeight="1"/>
    <row r="6489" ht="15" customHeight="1"/>
    <row r="6491" ht="15" customHeight="1"/>
    <row r="6493" ht="15" customHeight="1"/>
    <row r="6495" ht="15" customHeight="1"/>
    <row r="6497" ht="15" customHeight="1"/>
    <row r="6499" ht="15" customHeight="1"/>
    <row r="6501" ht="15" customHeight="1"/>
    <row r="6503" ht="15" customHeight="1"/>
    <row r="6505" ht="15" customHeight="1"/>
    <row r="6507" ht="15" customHeight="1"/>
    <row r="6509" ht="15" customHeight="1"/>
    <row r="6511" ht="15" customHeight="1"/>
    <row r="6513" ht="15" customHeight="1"/>
    <row r="6515" ht="15" customHeight="1"/>
    <row r="6517" ht="15" customHeight="1"/>
    <row r="6519" ht="15" customHeight="1"/>
    <row r="6521" ht="15" customHeight="1"/>
    <row r="6523" ht="15" customHeight="1"/>
    <row r="6525" ht="15" customHeight="1"/>
    <row r="6527" ht="15" customHeight="1"/>
    <row r="6529" ht="15" customHeight="1"/>
    <row r="6531" ht="15" customHeight="1"/>
    <row r="6533" ht="15" customHeight="1"/>
    <row r="6535" ht="15" customHeight="1"/>
    <row r="6537" ht="15" customHeight="1"/>
    <row r="6539" ht="15" customHeight="1"/>
    <row r="6541" ht="15" customHeight="1"/>
    <row r="6543" ht="15" customHeight="1"/>
    <row r="6545" ht="15" customHeight="1"/>
    <row r="6547" ht="15" customHeight="1"/>
    <row r="6549" ht="15" customHeight="1"/>
    <row r="6551" ht="15" customHeight="1"/>
    <row r="6553" ht="15" customHeight="1"/>
    <row r="6555" ht="15" customHeight="1"/>
    <row r="6557" ht="15" customHeight="1"/>
    <row r="6559" ht="15" customHeight="1"/>
    <row r="6561" ht="15" customHeight="1"/>
    <row r="6563" ht="15" customHeight="1"/>
    <row r="6565" ht="15" customHeight="1"/>
    <row r="6567" ht="15" customHeight="1"/>
    <row r="6569" ht="15" customHeight="1"/>
    <row r="6571" ht="15" customHeight="1"/>
    <row r="6573" ht="15" customHeight="1"/>
    <row r="6575" ht="15" customHeight="1"/>
    <row r="6577" ht="15" customHeight="1"/>
    <row r="6579" ht="15" customHeight="1"/>
    <row r="6581" ht="15" customHeight="1"/>
    <row r="6583" ht="15" customHeight="1"/>
    <row r="6585" ht="15" customHeight="1"/>
    <row r="6587" ht="15" customHeight="1"/>
    <row r="6589" ht="15" customHeight="1"/>
    <row r="6591" ht="15" customHeight="1"/>
    <row r="6593" ht="15" customHeight="1"/>
    <row r="6595" ht="15" customHeight="1"/>
    <row r="6597" ht="15" customHeight="1"/>
    <row r="6599" ht="15" customHeight="1"/>
    <row r="6601" ht="15" customHeight="1"/>
    <row r="6603" ht="15" customHeight="1"/>
    <row r="6605" ht="15" customHeight="1"/>
    <row r="6607" ht="15" customHeight="1"/>
    <row r="6609" ht="15" customHeight="1"/>
    <row r="6611" ht="15" customHeight="1"/>
    <row r="6613" ht="15" customHeight="1"/>
    <row r="6615" ht="15" customHeight="1"/>
    <row r="6617" ht="15" customHeight="1"/>
    <row r="6619" ht="15" customHeight="1"/>
    <row r="6621" ht="15" customHeight="1"/>
    <row r="6623" ht="15" customHeight="1"/>
    <row r="6625" ht="15" customHeight="1"/>
    <row r="6627" ht="15" customHeight="1"/>
    <row r="6629" ht="15" customHeight="1"/>
    <row r="6631" ht="15" customHeight="1"/>
    <row r="6633" ht="15" customHeight="1"/>
    <row r="6635" ht="15" customHeight="1"/>
    <row r="6637" ht="15" customHeight="1"/>
    <row r="6639" ht="15" customHeight="1"/>
    <row r="6641" ht="15" customHeight="1"/>
    <row r="6643" ht="15" customHeight="1"/>
    <row r="6645" ht="15" customHeight="1"/>
    <row r="6647" ht="15" customHeight="1"/>
    <row r="6649" ht="15" customHeight="1"/>
    <row r="6651" ht="15" customHeight="1"/>
    <row r="6653" ht="15" customHeight="1"/>
    <row r="6655" ht="15" customHeight="1"/>
    <row r="6657" ht="15" customHeight="1"/>
    <row r="6659" ht="15" customHeight="1"/>
    <row r="6661" ht="15" customHeight="1"/>
    <row r="6663" ht="15" customHeight="1"/>
    <row r="6665" ht="15" customHeight="1"/>
    <row r="6667" ht="15" customHeight="1"/>
    <row r="6669" ht="15" customHeight="1"/>
    <row r="6671" ht="15" customHeight="1"/>
    <row r="6673" ht="15" customHeight="1"/>
    <row r="6675" ht="15" customHeight="1"/>
    <row r="6677" ht="15" customHeight="1"/>
    <row r="6679" ht="15" customHeight="1"/>
    <row r="6681" ht="15" customHeight="1"/>
    <row r="6683" ht="15" customHeight="1"/>
    <row r="6685" ht="15" customHeight="1"/>
    <row r="6687" ht="15" customHeight="1"/>
    <row r="6689" ht="15" customHeight="1"/>
    <row r="6691" ht="15" customHeight="1"/>
    <row r="6693" ht="15" customHeight="1"/>
    <row r="6695" ht="15" customHeight="1"/>
    <row r="6697" ht="15" customHeight="1"/>
    <row r="6699" ht="15" customHeight="1"/>
    <row r="6701" ht="15" customHeight="1"/>
    <row r="6703" ht="15" customHeight="1"/>
    <row r="6705" ht="15" customHeight="1"/>
    <row r="6707" ht="15" customHeight="1"/>
    <row r="6709" ht="15" customHeight="1"/>
    <row r="6711" ht="15" customHeight="1"/>
    <row r="6713" ht="15" customHeight="1"/>
    <row r="6715" ht="15" customHeight="1"/>
    <row r="6717" ht="15" customHeight="1"/>
    <row r="6719" ht="15" customHeight="1"/>
    <row r="6721" ht="15" customHeight="1"/>
    <row r="6723" ht="15" customHeight="1"/>
    <row r="6725" ht="15" customHeight="1"/>
    <row r="6727" ht="15" customHeight="1"/>
    <row r="6729" ht="15" customHeight="1"/>
    <row r="6731" ht="15" customHeight="1"/>
    <row r="6733" ht="15" customHeight="1"/>
    <row r="6735" ht="15" customHeight="1"/>
    <row r="6737" ht="15" customHeight="1"/>
    <row r="6739" ht="15" customHeight="1"/>
    <row r="6741" ht="15" customHeight="1"/>
    <row r="6743" ht="15" customHeight="1"/>
    <row r="6745" ht="15" customHeight="1"/>
    <row r="6747" ht="15" customHeight="1"/>
    <row r="6749" ht="15" customHeight="1"/>
    <row r="6751" ht="15" customHeight="1"/>
    <row r="6753" ht="15" customHeight="1"/>
    <row r="6755" ht="15" customHeight="1"/>
    <row r="6757" ht="15" customHeight="1"/>
    <row r="6759" ht="15" customHeight="1"/>
    <row r="6761" ht="15" customHeight="1"/>
    <row r="6763" ht="15" customHeight="1"/>
    <row r="6765" ht="15" customHeight="1"/>
    <row r="6767" ht="15" customHeight="1"/>
    <row r="6769" ht="15" customHeight="1"/>
    <row r="6771" ht="15" customHeight="1"/>
    <row r="6773" ht="15" customHeight="1"/>
    <row r="6775" ht="15" customHeight="1"/>
    <row r="6777" ht="15" customHeight="1"/>
    <row r="6779" ht="15" customHeight="1"/>
    <row r="6781" ht="15" customHeight="1"/>
    <row r="6783" ht="15" customHeight="1"/>
    <row r="6785" ht="15" customHeight="1"/>
    <row r="6787" ht="15" customHeight="1"/>
    <row r="6789" ht="15" customHeight="1"/>
    <row r="6791" ht="15" customHeight="1"/>
    <row r="6793" ht="15" customHeight="1"/>
    <row r="6795" ht="15" customHeight="1"/>
    <row r="6797" ht="15" customHeight="1"/>
    <row r="6799" ht="15" customHeight="1"/>
    <row r="6801" ht="15" customHeight="1"/>
    <row r="6803" ht="15" customHeight="1"/>
    <row r="6805" ht="15" customHeight="1"/>
    <row r="6807" ht="15" customHeight="1"/>
    <row r="6809" ht="15" customHeight="1"/>
    <row r="6811" ht="15" customHeight="1"/>
    <row r="6813" ht="15" customHeight="1"/>
    <row r="6815" ht="15" customHeight="1"/>
    <row r="6817" ht="15" customHeight="1"/>
    <row r="6819" ht="15" customHeight="1"/>
    <row r="6821" ht="15" customHeight="1"/>
    <row r="6823" ht="15" customHeight="1"/>
    <row r="6825" ht="15" customHeight="1"/>
    <row r="6827" ht="15" customHeight="1"/>
    <row r="6829" ht="15" customHeight="1"/>
    <row r="6831" ht="15" customHeight="1"/>
    <row r="6833" ht="15" customHeight="1"/>
    <row r="6835" ht="15" customHeight="1"/>
    <row r="6837" ht="15" customHeight="1"/>
    <row r="6839" ht="15" customHeight="1"/>
    <row r="6841" ht="15" customHeight="1"/>
    <row r="6843" ht="15" customHeight="1"/>
    <row r="6845" ht="15" customHeight="1"/>
    <row r="6847" ht="15" customHeight="1"/>
    <row r="6849" ht="15" customHeight="1"/>
    <row r="6851" ht="15" customHeight="1"/>
    <row r="6853" ht="15" customHeight="1"/>
    <row r="6855" ht="15" customHeight="1"/>
    <row r="6857" ht="15" customHeight="1"/>
    <row r="6859" ht="15" customHeight="1"/>
    <row r="6861" ht="15" customHeight="1"/>
    <row r="6863" ht="15" customHeight="1"/>
    <row r="6865" ht="15" customHeight="1"/>
    <row r="6867" ht="15" customHeight="1"/>
    <row r="6869" ht="15" customHeight="1"/>
    <row r="6871" ht="15" customHeight="1"/>
    <row r="6873" ht="15" customHeight="1"/>
    <row r="6875" ht="15" customHeight="1"/>
    <row r="6877" ht="15" customHeight="1"/>
    <row r="6879" ht="15" customHeight="1"/>
    <row r="6881" ht="15" customHeight="1"/>
    <row r="6883" ht="15" customHeight="1"/>
    <row r="6885" ht="15" customHeight="1"/>
    <row r="6887" ht="15" customHeight="1"/>
    <row r="6889" ht="15" customHeight="1"/>
    <row r="6891" ht="15" customHeight="1"/>
    <row r="6893" ht="15" customHeight="1"/>
    <row r="6895" ht="15" customHeight="1"/>
    <row r="6897" ht="15" customHeight="1"/>
    <row r="6899" ht="15" customHeight="1"/>
    <row r="6901" ht="15" customHeight="1"/>
    <row r="6903" ht="15" customHeight="1"/>
    <row r="6905" ht="15" customHeight="1"/>
    <row r="6907" ht="15" customHeight="1"/>
    <row r="6909" ht="15" customHeight="1"/>
    <row r="6911" ht="15" customHeight="1"/>
    <row r="6913" ht="15" customHeight="1"/>
    <row r="6915" ht="15" customHeight="1"/>
    <row r="6917" ht="15" customHeight="1"/>
    <row r="6919" ht="15" customHeight="1"/>
    <row r="6921" ht="15" customHeight="1"/>
    <row r="6923" ht="15" customHeight="1"/>
    <row r="6925" ht="15" customHeight="1"/>
    <row r="6927" ht="15" customHeight="1"/>
    <row r="6929" ht="15" customHeight="1"/>
    <row r="6931" ht="15" customHeight="1"/>
    <row r="6933" ht="15" customHeight="1"/>
    <row r="6935" ht="15" customHeight="1"/>
    <row r="6937" ht="15" customHeight="1"/>
    <row r="6939" ht="15" customHeight="1"/>
    <row r="6941" ht="15" customHeight="1"/>
    <row r="6943" ht="15" customHeight="1"/>
    <row r="6945" ht="15" customHeight="1"/>
    <row r="6947" ht="15" customHeight="1"/>
    <row r="6949" ht="15" customHeight="1"/>
    <row r="6951" ht="15" customHeight="1"/>
    <row r="6953" ht="15" customHeight="1"/>
    <row r="6955" ht="15" customHeight="1"/>
    <row r="6957" ht="15" customHeight="1"/>
    <row r="6959" ht="15" customHeight="1"/>
    <row r="6961" ht="15" customHeight="1"/>
    <row r="6963" ht="15" customHeight="1"/>
    <row r="6965" ht="15" customHeight="1"/>
    <row r="6967" ht="15" customHeight="1"/>
    <row r="6969" ht="15" customHeight="1"/>
    <row r="6971" ht="15" customHeight="1"/>
    <row r="6973" ht="15" customHeight="1"/>
    <row r="6975" ht="15" customHeight="1"/>
    <row r="6977" ht="15" customHeight="1"/>
    <row r="6979" ht="15" customHeight="1"/>
    <row r="6981" ht="15" customHeight="1"/>
    <row r="6983" ht="15" customHeight="1"/>
    <row r="6985" ht="15" customHeight="1"/>
    <row r="6987" ht="15" customHeight="1"/>
    <row r="6989" ht="15" customHeight="1"/>
    <row r="6991" ht="15" customHeight="1"/>
    <row r="6993" ht="15" customHeight="1"/>
    <row r="6995" ht="15" customHeight="1"/>
    <row r="6997" ht="15" customHeight="1"/>
    <row r="6999" ht="15" customHeight="1"/>
    <row r="7001" ht="15" customHeight="1"/>
    <row r="7003" ht="15" customHeight="1"/>
    <row r="7005" ht="15" customHeight="1"/>
    <row r="7007" ht="15" customHeight="1"/>
    <row r="7009" ht="15" customHeight="1"/>
    <row r="7011" ht="15" customHeight="1"/>
    <row r="7013" ht="15" customHeight="1"/>
    <row r="7015" ht="15" customHeight="1"/>
    <row r="7017" ht="15" customHeight="1"/>
    <row r="7019" ht="15" customHeight="1"/>
    <row r="7021" ht="15" customHeight="1"/>
    <row r="7023" ht="15" customHeight="1"/>
    <row r="7025" ht="15" customHeight="1"/>
    <row r="7027" ht="15" customHeight="1"/>
    <row r="7029" ht="15" customHeight="1"/>
    <row r="7031" ht="15" customHeight="1"/>
    <row r="7033" ht="15" customHeight="1"/>
    <row r="7035" ht="15" customHeight="1"/>
    <row r="7037" ht="15" customHeight="1"/>
    <row r="7039" ht="15" customHeight="1"/>
    <row r="7041" ht="15" customHeight="1"/>
    <row r="7043" ht="15" customHeight="1"/>
    <row r="7045" ht="15" customHeight="1"/>
    <row r="7047" ht="15" customHeight="1"/>
    <row r="7049" ht="15" customHeight="1"/>
    <row r="7051" ht="15" customHeight="1"/>
    <row r="7053" ht="15" customHeight="1"/>
    <row r="7055" ht="15" customHeight="1"/>
    <row r="7057" ht="15" customHeight="1"/>
    <row r="7059" ht="15" customHeight="1"/>
    <row r="7061" ht="15" customHeight="1"/>
    <row r="7063" ht="15" customHeight="1"/>
    <row r="7065" ht="15" customHeight="1"/>
    <row r="7067" ht="15" customHeight="1"/>
    <row r="7069" ht="15" customHeight="1"/>
    <row r="7071" ht="15" customHeight="1"/>
    <row r="7073" ht="15" customHeight="1"/>
    <row r="7075" ht="15" customHeight="1"/>
    <row r="7077" ht="15" customHeight="1"/>
    <row r="7079" ht="15" customHeight="1"/>
    <row r="7081" ht="15" customHeight="1"/>
    <row r="7083" ht="15" customHeight="1"/>
    <row r="7085" ht="15" customHeight="1"/>
    <row r="7087" ht="15" customHeight="1"/>
    <row r="7089" ht="15" customHeight="1"/>
    <row r="7091" ht="15" customHeight="1"/>
    <row r="7093" ht="15" customHeight="1"/>
    <row r="7095" ht="15" customHeight="1"/>
    <row r="7097" ht="15" customHeight="1"/>
    <row r="7099" ht="15" customHeight="1"/>
    <row r="7101" ht="15" customHeight="1"/>
    <row r="7103" ht="15" customHeight="1"/>
    <row r="7105" ht="15" customHeight="1"/>
    <row r="7107" ht="15" customHeight="1"/>
    <row r="7109" ht="15" customHeight="1"/>
    <row r="7111" ht="15" customHeight="1"/>
    <row r="7113" ht="15" customHeight="1"/>
    <row r="7115" ht="15" customHeight="1"/>
    <row r="7117" ht="15" customHeight="1"/>
    <row r="7119" ht="15" customHeight="1"/>
    <row r="7121" ht="15" customHeight="1"/>
    <row r="7123" ht="15" customHeight="1"/>
    <row r="7125" ht="15" customHeight="1"/>
    <row r="7127" ht="15" customHeight="1"/>
    <row r="7129" ht="15" customHeight="1"/>
    <row r="7131" ht="15" customHeight="1"/>
    <row r="7133" ht="15" customHeight="1"/>
    <row r="7135" ht="15" customHeight="1"/>
    <row r="7137" ht="15" customHeight="1"/>
    <row r="7139" ht="15" customHeight="1"/>
    <row r="7141" ht="15" customHeight="1"/>
    <row r="7143" ht="15" customHeight="1"/>
    <row r="7145" ht="15" customHeight="1"/>
    <row r="7147" ht="15" customHeight="1"/>
    <row r="7149" ht="15" customHeight="1"/>
    <row r="7151" ht="15" customHeight="1"/>
    <row r="7153" ht="15" customHeight="1"/>
    <row r="7155" ht="15" customHeight="1"/>
    <row r="7157" ht="15" customHeight="1"/>
    <row r="7159" ht="15" customHeight="1"/>
    <row r="7161" ht="15" customHeight="1"/>
    <row r="7163" ht="15" customHeight="1"/>
    <row r="7165" ht="15" customHeight="1"/>
    <row r="7167" ht="15" customHeight="1"/>
    <row r="7169" ht="15" customHeight="1"/>
    <row r="7171" ht="15" customHeight="1"/>
    <row r="7173" ht="15" customHeight="1"/>
    <row r="7175" ht="15" customHeight="1"/>
    <row r="7177" ht="15" customHeight="1"/>
    <row r="7179" ht="15" customHeight="1"/>
    <row r="7181" ht="15" customHeight="1"/>
    <row r="7183" ht="15" customHeight="1"/>
    <row r="7185" ht="15" customHeight="1"/>
    <row r="7187" ht="15" customHeight="1"/>
    <row r="7189" ht="15" customHeight="1"/>
    <row r="7191" ht="15" customHeight="1"/>
    <row r="7193" ht="15" customHeight="1"/>
    <row r="7195" ht="15" customHeight="1"/>
    <row r="7197" ht="15" customHeight="1"/>
    <row r="7199" ht="15" customHeight="1"/>
    <row r="7201" ht="15" customHeight="1"/>
    <row r="7203" ht="15" customHeight="1"/>
    <row r="7205" ht="15" customHeight="1"/>
    <row r="7207" ht="15" customHeight="1"/>
    <row r="7209" ht="15" customHeight="1"/>
    <row r="7211" ht="15" customHeight="1"/>
    <row r="7213" ht="15" customHeight="1"/>
    <row r="7215" ht="15" customHeight="1"/>
    <row r="7217" ht="15" customHeight="1"/>
    <row r="7219" ht="15" customHeight="1"/>
    <row r="7221" ht="15" customHeight="1"/>
    <row r="7223" ht="15" customHeight="1"/>
    <row r="7225" ht="15" customHeight="1"/>
    <row r="7227" ht="15" customHeight="1"/>
    <row r="7229" ht="15" customHeight="1"/>
    <row r="7231" ht="15" customHeight="1"/>
    <row r="7233" ht="15" customHeight="1"/>
    <row r="7235" ht="15" customHeight="1"/>
    <row r="7237" ht="15" customHeight="1"/>
    <row r="7239" ht="15" customHeight="1"/>
    <row r="7241" ht="15" customHeight="1"/>
    <row r="7243" ht="15" customHeight="1"/>
    <row r="7245" ht="15" customHeight="1"/>
    <row r="7247" ht="15" customHeight="1"/>
    <row r="7249" ht="15" customHeight="1"/>
    <row r="7251" ht="15" customHeight="1"/>
    <row r="7253" ht="15" customHeight="1"/>
    <row r="7255" ht="15" customHeight="1"/>
    <row r="7257" ht="15" customHeight="1"/>
    <row r="7259" ht="15" customHeight="1"/>
    <row r="7261" ht="15" customHeight="1"/>
    <row r="7263" ht="15" customHeight="1"/>
    <row r="7265" ht="15" customHeight="1"/>
    <row r="7267" ht="15" customHeight="1"/>
    <row r="7269" ht="15" customHeight="1"/>
    <row r="7271" ht="15" customHeight="1"/>
    <row r="7273" ht="15" customHeight="1"/>
    <row r="7275" ht="15" customHeight="1"/>
    <row r="7277" ht="15" customHeight="1"/>
    <row r="7279" ht="15" customHeight="1"/>
    <row r="7281" ht="15" customHeight="1"/>
    <row r="7283" ht="15" customHeight="1"/>
    <row r="7285" ht="15" customHeight="1"/>
    <row r="7287" ht="15" customHeight="1"/>
    <row r="7289" ht="15" customHeight="1"/>
    <row r="7291" ht="15" customHeight="1"/>
    <row r="7293" ht="15" customHeight="1"/>
    <row r="7295" ht="15" customHeight="1"/>
    <row r="7297" ht="15" customHeight="1"/>
    <row r="7299" ht="15" customHeight="1"/>
    <row r="7301" ht="15" customHeight="1"/>
    <row r="7303" ht="15" customHeight="1"/>
    <row r="7305" ht="15" customHeight="1"/>
    <row r="7307" ht="15" customHeight="1"/>
    <row r="7309" ht="15" customHeight="1"/>
    <row r="7311" ht="15" customHeight="1"/>
    <row r="7313" ht="15" customHeight="1"/>
    <row r="7315" ht="15" customHeight="1"/>
    <row r="7317" ht="15" customHeight="1"/>
    <row r="7319" ht="15" customHeight="1"/>
    <row r="7321" ht="15" customHeight="1"/>
    <row r="7323" ht="15" customHeight="1"/>
    <row r="7325" ht="15" customHeight="1"/>
    <row r="7327" ht="15" customHeight="1"/>
    <row r="7329" ht="15" customHeight="1"/>
    <row r="7331" ht="15" customHeight="1"/>
    <row r="7333" ht="15" customHeight="1"/>
    <row r="7335" ht="15" customHeight="1"/>
    <row r="7337" ht="15" customHeight="1"/>
    <row r="7339" ht="15" customHeight="1"/>
    <row r="7341" ht="15" customHeight="1"/>
    <row r="7343" ht="15" customHeight="1"/>
    <row r="7345" ht="15" customHeight="1"/>
    <row r="7347" ht="15" customHeight="1"/>
    <row r="7349" ht="15" customHeight="1"/>
    <row r="7351" ht="15" customHeight="1"/>
    <row r="7353" ht="15" customHeight="1"/>
    <row r="7355" ht="15" customHeight="1"/>
    <row r="7357" ht="15" customHeight="1"/>
    <row r="7359" ht="15" customHeight="1"/>
    <row r="7361" ht="15" customHeight="1"/>
    <row r="7363" ht="15" customHeight="1"/>
    <row r="7365" ht="15" customHeight="1"/>
    <row r="7367" ht="15" customHeight="1"/>
    <row r="7369" ht="15" customHeight="1"/>
    <row r="7371" ht="15" customHeight="1"/>
    <row r="7373" ht="15" customHeight="1"/>
    <row r="7375" ht="15" customHeight="1"/>
    <row r="7377" ht="15" customHeight="1"/>
    <row r="7379" ht="15" customHeight="1"/>
    <row r="7381" ht="15" customHeight="1"/>
    <row r="7383" ht="15" customHeight="1"/>
    <row r="7385" ht="15" customHeight="1"/>
    <row r="7387" ht="15" customHeight="1"/>
    <row r="7389" ht="15" customHeight="1"/>
    <row r="7391" ht="15" customHeight="1"/>
    <row r="7393" ht="15" customHeight="1"/>
    <row r="7395" ht="15" customHeight="1"/>
    <row r="7397" ht="15" customHeight="1"/>
    <row r="7399" ht="15" customHeight="1"/>
    <row r="7401" ht="15" customHeight="1"/>
    <row r="7403" ht="15" customHeight="1"/>
    <row r="7405" ht="15" customHeight="1"/>
    <row r="7407" ht="15" customHeight="1"/>
    <row r="7409" ht="15" customHeight="1"/>
    <row r="7411" ht="15" customHeight="1"/>
    <row r="7413" ht="15" customHeight="1"/>
    <row r="7415" ht="15" customHeight="1"/>
    <row r="7417" ht="15" customHeight="1"/>
    <row r="7419" ht="15" customHeight="1"/>
    <row r="7421" ht="15" customHeight="1"/>
    <row r="7423" ht="15" customHeight="1"/>
    <row r="7425" ht="15" customHeight="1"/>
    <row r="7427" ht="15" customHeight="1"/>
    <row r="7429" ht="15" customHeight="1"/>
    <row r="7431" ht="15" customHeight="1"/>
    <row r="7433" ht="15" customHeight="1"/>
    <row r="7435" ht="15" customHeight="1"/>
    <row r="7437" ht="15" customHeight="1"/>
    <row r="7439" ht="15" customHeight="1"/>
    <row r="7441" ht="15" customHeight="1"/>
    <row r="7443" ht="15" customHeight="1"/>
    <row r="7445" ht="15" customHeight="1"/>
    <row r="7447" ht="15" customHeight="1"/>
    <row r="7449" ht="15" customHeight="1"/>
    <row r="7451" ht="15" customHeight="1"/>
    <row r="7453" ht="15" customHeight="1"/>
    <row r="7455" ht="15" customHeight="1"/>
    <row r="7457" ht="15" customHeight="1"/>
    <row r="7459" ht="15" customHeight="1"/>
    <row r="7461" ht="15" customHeight="1"/>
    <row r="7463" ht="15" customHeight="1"/>
    <row r="7465" ht="15" customHeight="1"/>
    <row r="7467" ht="15" customHeight="1"/>
    <row r="7469" ht="15" customHeight="1"/>
    <row r="7471" ht="15" customHeight="1"/>
    <row r="7473" ht="15" customHeight="1"/>
    <row r="7475" ht="15" customHeight="1"/>
    <row r="7477" ht="15" customHeight="1"/>
    <row r="7479" ht="15" customHeight="1"/>
    <row r="7481" ht="15" customHeight="1"/>
    <row r="7483" ht="15" customHeight="1"/>
    <row r="7485" ht="15" customHeight="1"/>
    <row r="7487" ht="15" customHeight="1"/>
    <row r="7489" ht="15" customHeight="1"/>
    <row r="7491" ht="15" customHeight="1"/>
    <row r="7493" ht="15" customHeight="1"/>
    <row r="7495" ht="15" customHeight="1"/>
    <row r="7497" ht="15" customHeight="1"/>
    <row r="7499" ht="15" customHeight="1"/>
    <row r="7501" ht="15" customHeight="1"/>
    <row r="7503" ht="15" customHeight="1"/>
    <row r="7505" ht="15" customHeight="1"/>
    <row r="7507" ht="15" customHeight="1"/>
    <row r="7509" ht="15" customHeight="1"/>
    <row r="7511" ht="15" customHeight="1"/>
    <row r="7513" ht="15" customHeight="1"/>
    <row r="7515" ht="15" customHeight="1"/>
    <row r="7517" ht="15" customHeight="1"/>
    <row r="7519" ht="15" customHeight="1"/>
    <row r="7521" ht="15" customHeight="1"/>
    <row r="7523" ht="15" customHeight="1"/>
    <row r="7525" ht="15" customHeight="1"/>
    <row r="7527" ht="15" customHeight="1"/>
    <row r="7529" ht="15" customHeight="1"/>
    <row r="7531" ht="15" customHeight="1"/>
    <row r="7533" ht="15" customHeight="1"/>
    <row r="7535" ht="15" customHeight="1"/>
    <row r="7537" ht="15" customHeight="1"/>
    <row r="7539" ht="15" customHeight="1"/>
    <row r="7541" ht="15" customHeight="1"/>
    <row r="7543" ht="15" customHeight="1"/>
    <row r="7545" ht="15" customHeight="1"/>
    <row r="7547" ht="15" customHeight="1"/>
    <row r="7549" ht="15" customHeight="1"/>
    <row r="7551" ht="15" customHeight="1"/>
    <row r="7553" ht="15" customHeight="1"/>
    <row r="7555" ht="15" customHeight="1"/>
    <row r="7557" ht="15" customHeight="1"/>
    <row r="7559" ht="15" customHeight="1"/>
    <row r="7561" ht="15" customHeight="1"/>
    <row r="7563" ht="15" customHeight="1"/>
    <row r="7565" ht="15" customHeight="1"/>
    <row r="7567" ht="15" customHeight="1"/>
    <row r="7569" ht="15" customHeight="1"/>
    <row r="7571" ht="15" customHeight="1"/>
    <row r="7573" ht="15" customHeight="1"/>
    <row r="7575" ht="15" customHeight="1"/>
    <row r="7577" ht="15" customHeight="1"/>
    <row r="7579" ht="15" customHeight="1"/>
    <row r="7581" ht="15" customHeight="1"/>
    <row r="7583" ht="15" customHeight="1"/>
    <row r="7585" ht="15" customHeight="1"/>
    <row r="7587" ht="15" customHeight="1"/>
    <row r="7589" ht="15" customHeight="1"/>
    <row r="7591" ht="15" customHeight="1"/>
    <row r="7593" ht="15" customHeight="1"/>
    <row r="7595" ht="15" customHeight="1"/>
    <row r="7597" ht="15" customHeight="1"/>
    <row r="7599" ht="15" customHeight="1"/>
    <row r="7601" ht="15" customHeight="1"/>
    <row r="7603" ht="15" customHeight="1"/>
    <row r="7605" ht="15" customHeight="1"/>
    <row r="7607" ht="15" customHeight="1"/>
    <row r="7609" ht="15" customHeight="1"/>
    <row r="7611" ht="15" customHeight="1"/>
    <row r="7613" ht="15" customHeight="1"/>
    <row r="7615" ht="15" customHeight="1"/>
    <row r="7617" ht="15" customHeight="1"/>
    <row r="7619" ht="15" customHeight="1"/>
    <row r="7621" ht="15" customHeight="1"/>
    <row r="7623" ht="15" customHeight="1"/>
    <row r="7625" ht="15" customHeight="1"/>
    <row r="7627" ht="15" customHeight="1"/>
    <row r="7629" ht="15" customHeight="1"/>
    <row r="7631" ht="15" customHeight="1"/>
    <row r="7633" ht="15" customHeight="1"/>
    <row r="7635" ht="15" customHeight="1"/>
    <row r="7637" ht="15" customHeight="1"/>
    <row r="7639" ht="15" customHeight="1"/>
    <row r="7641" ht="15" customHeight="1"/>
    <row r="7643" ht="15" customHeight="1"/>
    <row r="7645" ht="15" customHeight="1"/>
    <row r="7647" ht="15" customHeight="1"/>
    <row r="7649" ht="15" customHeight="1"/>
    <row r="7651" ht="15" customHeight="1"/>
    <row r="7653" ht="15" customHeight="1"/>
    <row r="7655" ht="15" customHeight="1"/>
    <row r="7657" ht="15" customHeight="1"/>
    <row r="7659" ht="15" customHeight="1"/>
    <row r="7661" ht="15" customHeight="1"/>
    <row r="7663" ht="15" customHeight="1"/>
    <row r="7665" ht="15" customHeight="1"/>
    <row r="7667" ht="15" customHeight="1"/>
    <row r="7669" ht="15" customHeight="1"/>
    <row r="7671" ht="15" customHeight="1"/>
    <row r="7673" ht="15" customHeight="1"/>
    <row r="7675" ht="15" customHeight="1"/>
    <row r="7677" ht="15" customHeight="1"/>
    <row r="7679" ht="15" customHeight="1"/>
    <row r="7681" ht="15" customHeight="1"/>
    <row r="7683" ht="15" customHeight="1"/>
    <row r="7685" ht="15" customHeight="1"/>
    <row r="7687" ht="15" customHeight="1"/>
    <row r="7689" ht="15" customHeight="1"/>
    <row r="7691" ht="15" customHeight="1"/>
    <row r="7693" ht="15" customHeight="1"/>
    <row r="7695" ht="15" customHeight="1"/>
    <row r="7697" ht="15" customHeight="1"/>
    <row r="7699" ht="15" customHeight="1"/>
    <row r="7701" ht="15" customHeight="1"/>
    <row r="7703" ht="15" customHeight="1"/>
    <row r="7705" ht="15" customHeight="1"/>
    <row r="7707" ht="15" customHeight="1"/>
    <row r="7709" ht="15" customHeight="1"/>
    <row r="7711" ht="15" customHeight="1"/>
    <row r="7713" ht="15" customHeight="1"/>
    <row r="7715" ht="15" customHeight="1"/>
    <row r="7717" ht="15" customHeight="1"/>
    <row r="7719" ht="15" customHeight="1"/>
    <row r="7721" ht="15" customHeight="1"/>
    <row r="7723" ht="15" customHeight="1"/>
    <row r="7725" ht="15" customHeight="1"/>
    <row r="7727" ht="15" customHeight="1"/>
    <row r="7729" ht="15" customHeight="1"/>
    <row r="7731" ht="15" customHeight="1"/>
    <row r="7733" ht="15" customHeight="1"/>
    <row r="7735" ht="15" customHeight="1"/>
    <row r="7737" ht="15" customHeight="1"/>
    <row r="7739" ht="15" customHeight="1"/>
    <row r="7741" ht="15" customHeight="1"/>
    <row r="7743" ht="15" customHeight="1"/>
    <row r="7745" ht="15" customHeight="1"/>
    <row r="7747" ht="15" customHeight="1"/>
    <row r="7749" ht="15" customHeight="1"/>
    <row r="7751" ht="15" customHeight="1"/>
    <row r="7753" ht="15" customHeight="1"/>
    <row r="7755" ht="15" customHeight="1"/>
    <row r="7757" ht="15" customHeight="1"/>
    <row r="7759" ht="15" customHeight="1"/>
    <row r="7761" ht="15" customHeight="1"/>
    <row r="7763" ht="15" customHeight="1"/>
    <row r="7765" ht="15" customHeight="1"/>
    <row r="7767" ht="15" customHeight="1"/>
    <row r="7769" ht="15" customHeight="1"/>
    <row r="7771" ht="15" customHeight="1"/>
    <row r="7773" ht="15" customHeight="1"/>
    <row r="7775" ht="15" customHeight="1"/>
    <row r="7777" ht="15" customHeight="1"/>
    <row r="7779" ht="15" customHeight="1"/>
    <row r="7781" ht="15" customHeight="1"/>
    <row r="7783" ht="15" customHeight="1"/>
    <row r="7785" ht="15" customHeight="1"/>
    <row r="7787" ht="15" customHeight="1"/>
    <row r="7789" ht="15" customHeight="1"/>
    <row r="7791" ht="15" customHeight="1"/>
    <row r="7793" ht="15" customHeight="1"/>
    <row r="7795" ht="15" customHeight="1"/>
    <row r="7797" ht="15" customHeight="1"/>
    <row r="7799" ht="15" customHeight="1"/>
    <row r="7801" ht="15" customHeight="1"/>
    <row r="7803" ht="15" customHeight="1"/>
    <row r="7805" ht="15" customHeight="1"/>
    <row r="7807" ht="15" customHeight="1"/>
    <row r="7809" ht="15" customHeight="1"/>
    <row r="7811" ht="15" customHeight="1"/>
    <row r="7813" ht="15" customHeight="1"/>
    <row r="7815" ht="15" customHeight="1"/>
    <row r="7817" ht="15" customHeight="1"/>
    <row r="7819" ht="15" customHeight="1"/>
    <row r="7821" ht="15" customHeight="1"/>
    <row r="7823" ht="15" customHeight="1"/>
    <row r="7825" ht="15" customHeight="1"/>
    <row r="7827" ht="15" customHeight="1"/>
    <row r="7829" ht="15" customHeight="1"/>
    <row r="7831" ht="15" customHeight="1"/>
    <row r="7833" ht="15" customHeight="1"/>
    <row r="7835" ht="15" customHeight="1"/>
    <row r="7837" ht="15" customHeight="1"/>
    <row r="7839" ht="15" customHeight="1"/>
    <row r="7841" ht="15" customHeight="1"/>
    <row r="7843" ht="15" customHeight="1"/>
    <row r="7845" ht="15" customHeight="1"/>
    <row r="7847" ht="15" customHeight="1"/>
    <row r="7849" ht="15" customHeight="1"/>
    <row r="7851" ht="15" customHeight="1"/>
    <row r="7853" ht="15" customHeight="1"/>
    <row r="7855" ht="15" customHeight="1"/>
    <row r="7857" ht="15" customHeight="1"/>
    <row r="7859" ht="15" customHeight="1"/>
    <row r="7861" ht="15" customHeight="1"/>
    <row r="7863" ht="15" customHeight="1"/>
    <row r="7865" ht="15" customHeight="1"/>
    <row r="7867" ht="15" customHeight="1"/>
    <row r="7869" ht="15" customHeight="1"/>
    <row r="7871" ht="15" customHeight="1"/>
    <row r="7873" ht="15" customHeight="1"/>
    <row r="7875" ht="15" customHeight="1"/>
    <row r="7877" ht="15" customHeight="1"/>
    <row r="7879" ht="15" customHeight="1"/>
    <row r="7881" ht="15" customHeight="1"/>
    <row r="7883" ht="15" customHeight="1"/>
    <row r="7885" ht="15" customHeight="1"/>
    <row r="7887" ht="15" customHeight="1"/>
    <row r="7889" ht="15" customHeight="1"/>
    <row r="7891" ht="15" customHeight="1"/>
    <row r="7893" ht="15" customHeight="1"/>
    <row r="7895" ht="15" customHeight="1"/>
    <row r="7897" ht="15" customHeight="1"/>
    <row r="7899" ht="15" customHeight="1"/>
    <row r="7901" ht="15" customHeight="1"/>
    <row r="7903" ht="15" customHeight="1"/>
    <row r="7905" ht="15" customHeight="1"/>
    <row r="7907" ht="15" customHeight="1"/>
    <row r="7909" ht="15" customHeight="1"/>
    <row r="7911" ht="15" customHeight="1"/>
    <row r="7913" ht="15" customHeight="1"/>
    <row r="7915" ht="15" customHeight="1"/>
    <row r="7917" ht="15" customHeight="1"/>
    <row r="7919" ht="15" customHeight="1"/>
    <row r="7921" ht="15" customHeight="1"/>
    <row r="7923" ht="15" customHeight="1"/>
    <row r="7925" ht="15" customHeight="1"/>
    <row r="7927" ht="15" customHeight="1"/>
    <row r="7929" ht="15" customHeight="1"/>
    <row r="7931" ht="15" customHeight="1"/>
    <row r="7933" ht="15" customHeight="1"/>
    <row r="7935" ht="15" customHeight="1"/>
    <row r="7937" ht="15" customHeight="1"/>
    <row r="7939" ht="15" customHeight="1"/>
    <row r="7941" ht="15" customHeight="1"/>
    <row r="7943" ht="15" customHeight="1"/>
    <row r="7945" ht="15" customHeight="1"/>
    <row r="7947" ht="15" customHeight="1"/>
    <row r="7949" ht="15" customHeight="1"/>
    <row r="7951" ht="15" customHeight="1"/>
    <row r="7953" ht="15" customHeight="1"/>
    <row r="7955" ht="15" customHeight="1"/>
    <row r="7957" ht="15" customHeight="1"/>
    <row r="7959" ht="15" customHeight="1"/>
    <row r="7961" ht="15" customHeight="1"/>
    <row r="7963" ht="15" customHeight="1"/>
    <row r="7965" ht="15" customHeight="1"/>
    <row r="7967" ht="15" customHeight="1"/>
    <row r="7969" ht="15" customHeight="1"/>
    <row r="7971" ht="15" customHeight="1"/>
    <row r="7973" ht="15" customHeight="1"/>
    <row r="7975" ht="15" customHeight="1"/>
    <row r="7977" ht="15" customHeight="1"/>
    <row r="7979" ht="15" customHeight="1"/>
    <row r="7981" ht="15" customHeight="1"/>
    <row r="7983" ht="15" customHeight="1"/>
    <row r="7985" ht="15" customHeight="1"/>
    <row r="7987" ht="15" customHeight="1"/>
    <row r="7989" ht="15" customHeight="1"/>
    <row r="7991" ht="15" customHeight="1"/>
    <row r="7993" ht="15" customHeight="1"/>
    <row r="7995" ht="15" customHeight="1"/>
    <row r="7997" ht="15" customHeight="1"/>
    <row r="7999" ht="15" customHeight="1"/>
    <row r="8001" ht="15" customHeight="1"/>
    <row r="8003" ht="15" customHeight="1"/>
    <row r="8005" ht="15" customHeight="1"/>
    <row r="8007" ht="15" customHeight="1"/>
    <row r="8009" ht="15" customHeight="1"/>
    <row r="8011" ht="15" customHeight="1"/>
    <row r="8013" ht="15" customHeight="1"/>
    <row r="8015" ht="15" customHeight="1"/>
    <row r="8017" ht="15" customHeight="1"/>
    <row r="8019" ht="15" customHeight="1"/>
    <row r="8021" ht="15" customHeight="1"/>
    <row r="8023" ht="15" customHeight="1"/>
    <row r="8025" ht="15" customHeight="1"/>
    <row r="8027" ht="15" customHeight="1"/>
    <row r="8029" ht="15" customHeight="1"/>
    <row r="8031" ht="15" customHeight="1"/>
    <row r="8033" ht="15" customHeight="1"/>
    <row r="8035" ht="15" customHeight="1"/>
    <row r="8037" ht="15" customHeight="1"/>
    <row r="8039" ht="15" customHeight="1"/>
    <row r="8041" ht="15" customHeight="1"/>
    <row r="8043" ht="15" customHeight="1"/>
    <row r="8045" ht="15" customHeight="1"/>
    <row r="8047" ht="15" customHeight="1"/>
    <row r="8049" ht="15" customHeight="1"/>
    <row r="8051" ht="15" customHeight="1"/>
    <row r="8053" ht="15" customHeight="1"/>
    <row r="8055" ht="15" customHeight="1"/>
    <row r="8057" ht="15" customHeight="1"/>
    <row r="8059" ht="15" customHeight="1"/>
    <row r="8061" ht="15" customHeight="1"/>
    <row r="8063" ht="15" customHeight="1"/>
    <row r="8065" ht="15" customHeight="1"/>
    <row r="8067" ht="15" customHeight="1"/>
    <row r="8069" ht="15" customHeight="1"/>
    <row r="8071" ht="15" customHeight="1"/>
    <row r="8073" ht="15" customHeight="1"/>
    <row r="8075" ht="15" customHeight="1"/>
    <row r="8077" ht="15" customHeight="1"/>
    <row r="8079" ht="15" customHeight="1"/>
    <row r="8081" ht="15" customHeight="1"/>
    <row r="8083" ht="15" customHeight="1"/>
    <row r="8085" ht="15" customHeight="1"/>
    <row r="8087" ht="15" customHeight="1"/>
    <row r="8089" ht="15" customHeight="1"/>
    <row r="8091" ht="15" customHeight="1"/>
    <row r="8093" ht="15" customHeight="1"/>
    <row r="8095" ht="15" customHeight="1"/>
    <row r="8097" ht="15" customHeight="1"/>
    <row r="8099" ht="15" customHeight="1"/>
    <row r="8101" ht="15" customHeight="1"/>
    <row r="8103" ht="15" customHeight="1"/>
    <row r="8105" ht="15" customHeight="1"/>
    <row r="8107" ht="15" customHeight="1"/>
    <row r="8109" ht="15" customHeight="1"/>
    <row r="8111" ht="15" customHeight="1"/>
    <row r="8113" ht="15" customHeight="1"/>
    <row r="8115" ht="15" customHeight="1"/>
    <row r="8117" ht="15" customHeight="1"/>
    <row r="8119" ht="15" customHeight="1"/>
    <row r="8121" ht="15" customHeight="1"/>
    <row r="8123" ht="15" customHeight="1"/>
    <row r="8125" ht="15" customHeight="1"/>
    <row r="8127" ht="15" customHeight="1"/>
    <row r="8129" ht="15" customHeight="1"/>
    <row r="8131" ht="15" customHeight="1"/>
    <row r="8133" ht="15" customHeight="1"/>
    <row r="8135" ht="15" customHeight="1"/>
    <row r="8137" ht="15" customHeight="1"/>
    <row r="8139" ht="15" customHeight="1"/>
    <row r="8141" ht="15" customHeight="1"/>
    <row r="8143" ht="15" customHeight="1"/>
    <row r="8145" ht="15" customHeight="1"/>
    <row r="8147" ht="15" customHeight="1"/>
    <row r="8149" ht="15" customHeight="1"/>
    <row r="8151" ht="15" customHeight="1"/>
    <row r="8153" ht="15" customHeight="1"/>
    <row r="8155" ht="15" customHeight="1"/>
    <row r="8157" ht="15" customHeight="1"/>
    <row r="8159" ht="15" customHeight="1"/>
    <row r="8161" ht="15" customHeight="1"/>
    <row r="8163" ht="15" customHeight="1"/>
    <row r="8165" ht="15" customHeight="1"/>
    <row r="8167" ht="15" customHeight="1"/>
    <row r="8169" ht="15" customHeight="1"/>
    <row r="8171" ht="15" customHeight="1"/>
    <row r="8173" ht="15" customHeight="1"/>
    <row r="8175" ht="15" customHeight="1"/>
    <row r="8177" ht="15" customHeight="1"/>
    <row r="8179" ht="15" customHeight="1"/>
    <row r="8181" ht="15" customHeight="1"/>
    <row r="8183" ht="15" customHeight="1"/>
    <row r="8185" ht="15" customHeight="1"/>
    <row r="8187" ht="15" customHeight="1"/>
    <row r="8189" ht="15" customHeight="1"/>
    <row r="8191" ht="15" customHeight="1"/>
    <row r="8193" ht="15" customHeight="1"/>
    <row r="8195" ht="15" customHeight="1"/>
    <row r="8197" ht="15" customHeight="1"/>
    <row r="8199" ht="15" customHeight="1"/>
    <row r="8201" ht="15" customHeight="1"/>
    <row r="8203" ht="15" customHeight="1"/>
    <row r="8205" ht="15" customHeight="1"/>
    <row r="8207" ht="15" customHeight="1"/>
    <row r="8209" ht="15" customHeight="1"/>
    <row r="8211" ht="15" customHeight="1"/>
    <row r="8213" ht="15" customHeight="1"/>
    <row r="8215" ht="15" customHeight="1"/>
    <row r="8217" ht="15" customHeight="1"/>
    <row r="8219" ht="15" customHeight="1"/>
    <row r="8221" ht="15" customHeight="1"/>
    <row r="8223" ht="15" customHeight="1"/>
    <row r="8225" ht="15" customHeight="1"/>
    <row r="8227" ht="15" customHeight="1"/>
    <row r="8229" ht="15" customHeight="1"/>
    <row r="8231" ht="15" customHeight="1"/>
    <row r="8233" ht="15" customHeight="1"/>
    <row r="8235" ht="15" customHeight="1"/>
    <row r="8237" ht="15" customHeight="1"/>
    <row r="8239" ht="15" customHeight="1"/>
    <row r="8241" ht="15" customHeight="1"/>
    <row r="8243" ht="15" customHeight="1"/>
    <row r="8245" ht="15" customHeight="1"/>
    <row r="8247" ht="15" customHeight="1"/>
    <row r="8249" ht="15" customHeight="1"/>
    <row r="8251" ht="15" customHeight="1"/>
    <row r="8253" ht="15" customHeight="1"/>
    <row r="8255" ht="15" customHeight="1"/>
    <row r="8257" ht="15" customHeight="1"/>
    <row r="8259" ht="15" customHeight="1"/>
    <row r="8261" ht="15" customHeight="1"/>
    <row r="8263" ht="15" customHeight="1"/>
    <row r="8265" ht="15" customHeight="1"/>
    <row r="8267" ht="15" customHeight="1"/>
    <row r="8269" ht="15" customHeight="1"/>
    <row r="8271" ht="15" customHeight="1"/>
    <row r="8273" ht="15" customHeight="1"/>
    <row r="8275" ht="15" customHeight="1"/>
    <row r="8277" ht="15" customHeight="1"/>
    <row r="8279" ht="15" customHeight="1"/>
    <row r="8281" ht="15" customHeight="1"/>
    <row r="8283" ht="15" customHeight="1"/>
    <row r="8285" ht="15" customHeight="1"/>
    <row r="8287" ht="15" customHeight="1"/>
    <row r="8289" ht="15" customHeight="1"/>
    <row r="8291" ht="15" customHeight="1"/>
    <row r="8293" ht="15" customHeight="1"/>
    <row r="8295" ht="15" customHeight="1"/>
    <row r="8297" ht="15" customHeight="1"/>
    <row r="8299" ht="15" customHeight="1"/>
    <row r="8301" ht="15" customHeight="1"/>
    <row r="8303" ht="15" customHeight="1"/>
    <row r="8305" ht="15" customHeight="1"/>
    <row r="8307" ht="15" customHeight="1"/>
    <row r="8309" ht="15" customHeight="1"/>
    <row r="8311" ht="15" customHeight="1"/>
    <row r="8313" ht="15" customHeight="1"/>
    <row r="8315" ht="15" customHeight="1"/>
    <row r="8317" ht="15" customHeight="1"/>
    <row r="8319" ht="15" customHeight="1"/>
    <row r="8321" ht="15" customHeight="1"/>
    <row r="8323" ht="15" customHeight="1"/>
    <row r="8325" ht="15" customHeight="1"/>
    <row r="8327" ht="15" customHeight="1"/>
    <row r="8329" ht="15" customHeight="1"/>
    <row r="8331" ht="15" customHeight="1"/>
    <row r="8333" ht="15" customHeight="1"/>
    <row r="8335" ht="15" customHeight="1"/>
    <row r="8337" ht="15" customHeight="1"/>
    <row r="8339" ht="15" customHeight="1"/>
    <row r="8341" ht="15" customHeight="1"/>
    <row r="8343" ht="15" customHeight="1"/>
    <row r="8345" ht="15" customHeight="1"/>
    <row r="8347" ht="15" customHeight="1"/>
    <row r="8349" ht="15" customHeight="1"/>
    <row r="8351" ht="15" customHeight="1"/>
    <row r="8353" ht="15" customHeight="1"/>
    <row r="8355" ht="15" customHeight="1"/>
    <row r="8357" ht="15" customHeight="1"/>
    <row r="8359" ht="15" customHeight="1"/>
    <row r="8361" ht="15" customHeight="1"/>
    <row r="8363" ht="15" customHeight="1"/>
    <row r="8365" ht="15" customHeight="1"/>
    <row r="8367" ht="15" customHeight="1"/>
    <row r="8369" ht="15" customHeight="1"/>
    <row r="8371" ht="15" customHeight="1"/>
    <row r="8373" ht="15" customHeight="1"/>
    <row r="8375" ht="15" customHeight="1"/>
    <row r="8377" ht="15" customHeight="1"/>
    <row r="8379" ht="15" customHeight="1"/>
    <row r="8381" ht="15" customHeight="1"/>
    <row r="8383" ht="15" customHeight="1"/>
    <row r="8385" ht="15" customHeight="1"/>
    <row r="8387" ht="15" customHeight="1"/>
    <row r="8389" ht="15" customHeight="1"/>
    <row r="8391" ht="15" customHeight="1"/>
    <row r="8393" ht="15" customHeight="1"/>
    <row r="8395" ht="15" customHeight="1"/>
    <row r="8397" ht="15" customHeight="1"/>
    <row r="8399" ht="15" customHeight="1"/>
    <row r="8401" ht="15" customHeight="1"/>
    <row r="8403" ht="15" customHeight="1"/>
    <row r="8405" ht="15" customHeight="1"/>
    <row r="8407" ht="15" customHeight="1"/>
    <row r="8409" ht="15" customHeight="1"/>
    <row r="8411" ht="15" customHeight="1"/>
    <row r="8413" ht="15" customHeight="1"/>
    <row r="8415" ht="15" customHeight="1"/>
    <row r="8417" ht="15" customHeight="1"/>
    <row r="8419" ht="15" customHeight="1"/>
    <row r="8421" ht="15" customHeight="1"/>
    <row r="8423" ht="15" customHeight="1"/>
    <row r="8425" ht="15" customHeight="1"/>
    <row r="8427" ht="15" customHeight="1"/>
    <row r="8429" ht="15" customHeight="1"/>
    <row r="8431" ht="15" customHeight="1"/>
    <row r="8433" ht="15" customHeight="1"/>
    <row r="8435" ht="15" customHeight="1"/>
    <row r="8437" ht="15" customHeight="1"/>
    <row r="8439" ht="15" customHeight="1"/>
    <row r="8441" ht="15" customHeight="1"/>
    <row r="8443" ht="15" customHeight="1"/>
    <row r="8445" ht="15" customHeight="1"/>
    <row r="8447" ht="15" customHeight="1"/>
    <row r="8449" ht="15" customHeight="1"/>
    <row r="8451" ht="15" customHeight="1"/>
    <row r="8453" ht="15" customHeight="1"/>
    <row r="8455" ht="15" customHeight="1"/>
    <row r="8457" ht="15" customHeight="1"/>
    <row r="8459" ht="15" customHeight="1"/>
    <row r="8461" ht="15" customHeight="1"/>
    <row r="8463" ht="15" customHeight="1"/>
    <row r="8465" ht="15" customHeight="1"/>
    <row r="8467" ht="15" customHeight="1"/>
    <row r="8469" ht="15" customHeight="1"/>
    <row r="8471" ht="15" customHeight="1"/>
    <row r="8473" ht="15" customHeight="1"/>
    <row r="8475" ht="15" customHeight="1"/>
    <row r="8477" ht="15" customHeight="1"/>
    <row r="8479" ht="15" customHeight="1"/>
    <row r="8481" ht="15" customHeight="1"/>
    <row r="8483" ht="15" customHeight="1"/>
    <row r="8485" ht="15" customHeight="1"/>
    <row r="8487" ht="15" customHeight="1"/>
    <row r="8489" ht="15" customHeight="1"/>
    <row r="8491" ht="15" customHeight="1"/>
    <row r="8493" ht="15" customHeight="1"/>
    <row r="8495" ht="15" customHeight="1"/>
    <row r="8497" ht="15" customHeight="1"/>
    <row r="8499" ht="15" customHeight="1"/>
    <row r="8501" ht="15" customHeight="1"/>
    <row r="8503" ht="15" customHeight="1"/>
    <row r="8505" ht="15" customHeight="1"/>
    <row r="8507" ht="15" customHeight="1"/>
    <row r="8509" ht="15" customHeight="1"/>
    <row r="8511" ht="15" customHeight="1"/>
    <row r="8513" ht="15" customHeight="1"/>
    <row r="8515" ht="15" customHeight="1"/>
    <row r="8517" ht="15" customHeight="1"/>
    <row r="8519" ht="15" customHeight="1"/>
    <row r="8521" ht="15" customHeight="1"/>
    <row r="8523" ht="15" customHeight="1"/>
    <row r="8525" ht="15" customHeight="1"/>
    <row r="8527" ht="15" customHeight="1"/>
    <row r="8529" ht="15" customHeight="1"/>
    <row r="8531" ht="15" customHeight="1"/>
    <row r="8533" ht="15" customHeight="1"/>
    <row r="8535" ht="15" customHeight="1"/>
    <row r="8537" ht="15" customHeight="1"/>
    <row r="8539" ht="15" customHeight="1"/>
    <row r="8541" ht="15" customHeight="1"/>
    <row r="8543" ht="15" customHeight="1"/>
    <row r="8545" ht="15" customHeight="1"/>
    <row r="8547" ht="15" customHeight="1"/>
    <row r="8549" ht="15" customHeight="1"/>
    <row r="8551" ht="15" customHeight="1"/>
    <row r="8553" ht="15" customHeight="1"/>
    <row r="8555" ht="15" customHeight="1"/>
    <row r="8557" ht="15" customHeight="1"/>
    <row r="8559" ht="15" customHeight="1"/>
    <row r="8561" ht="15" customHeight="1"/>
    <row r="8563" ht="15" customHeight="1"/>
    <row r="8565" ht="15" customHeight="1"/>
    <row r="8567" ht="15" customHeight="1"/>
    <row r="8569" ht="15" customHeight="1"/>
    <row r="8571" ht="15" customHeight="1"/>
    <row r="8573" ht="15" customHeight="1"/>
    <row r="8575" ht="15" customHeight="1"/>
    <row r="8577" ht="15" customHeight="1"/>
    <row r="8579" ht="15" customHeight="1"/>
    <row r="8581" ht="15" customHeight="1"/>
    <row r="8583" ht="15" customHeight="1"/>
    <row r="8585" ht="15" customHeight="1"/>
    <row r="8587" ht="15" customHeight="1"/>
    <row r="8589" ht="15" customHeight="1"/>
    <row r="8591" ht="15" customHeight="1"/>
    <row r="8593" ht="15" customHeight="1"/>
    <row r="8595" ht="15" customHeight="1"/>
    <row r="8597" ht="15" customHeight="1"/>
    <row r="8599" ht="15" customHeight="1"/>
    <row r="8601" ht="15" customHeight="1"/>
    <row r="8603" ht="15" customHeight="1"/>
    <row r="8605" ht="15" customHeight="1"/>
    <row r="8607" ht="15" customHeight="1"/>
    <row r="8609" ht="15" customHeight="1"/>
    <row r="8611" ht="15" customHeight="1"/>
    <row r="8613" ht="15" customHeight="1"/>
    <row r="8615" ht="15" customHeight="1"/>
    <row r="8617" ht="15" customHeight="1"/>
    <row r="8619" ht="15" customHeight="1"/>
    <row r="8621" ht="15" customHeight="1"/>
    <row r="8623" ht="15" customHeight="1"/>
    <row r="8625" ht="15" customHeight="1"/>
    <row r="8627" ht="15" customHeight="1"/>
    <row r="8629" ht="15" customHeight="1"/>
    <row r="8631" ht="15" customHeight="1"/>
    <row r="8633" ht="15" customHeight="1"/>
    <row r="8635" ht="15" customHeight="1"/>
    <row r="8637" ht="15" customHeight="1"/>
    <row r="8639" ht="15" customHeight="1"/>
    <row r="8641" ht="15" customHeight="1"/>
    <row r="8643" ht="15" customHeight="1"/>
    <row r="8645" ht="15" customHeight="1"/>
    <row r="8647" ht="15" customHeight="1"/>
    <row r="8649" ht="15" customHeight="1"/>
    <row r="8651" ht="15" customHeight="1"/>
    <row r="8653" ht="15" customHeight="1"/>
    <row r="8655" ht="15" customHeight="1"/>
    <row r="8657" ht="15" customHeight="1"/>
    <row r="8659" ht="15" customHeight="1"/>
    <row r="8661" ht="15" customHeight="1"/>
    <row r="8663" ht="15" customHeight="1"/>
    <row r="8665" ht="15" customHeight="1"/>
    <row r="8667" ht="15" customHeight="1"/>
    <row r="8669" ht="15" customHeight="1"/>
    <row r="8671" ht="15" customHeight="1"/>
    <row r="8673" ht="15" customHeight="1"/>
    <row r="8675" ht="15" customHeight="1"/>
    <row r="8677" ht="15" customHeight="1"/>
    <row r="8679" ht="15" customHeight="1"/>
    <row r="8681" ht="15" customHeight="1"/>
    <row r="8683" ht="15" customHeight="1"/>
    <row r="8685" ht="15" customHeight="1"/>
    <row r="8687" ht="15" customHeight="1"/>
    <row r="8689" ht="15" customHeight="1"/>
    <row r="8691" ht="15" customHeight="1"/>
    <row r="8693" ht="15" customHeight="1"/>
    <row r="8695" ht="15" customHeight="1"/>
    <row r="8697" ht="15" customHeight="1"/>
    <row r="8699" ht="15" customHeight="1"/>
    <row r="8701" ht="15" customHeight="1"/>
    <row r="8703" ht="15" customHeight="1"/>
    <row r="8705" ht="15" customHeight="1"/>
    <row r="8707" ht="15" customHeight="1"/>
    <row r="8709" ht="15" customHeight="1"/>
    <row r="8711" ht="15" customHeight="1"/>
    <row r="8713" ht="15" customHeight="1"/>
    <row r="8715" ht="15" customHeight="1"/>
    <row r="8717" ht="15" customHeight="1"/>
    <row r="8719" ht="15" customHeight="1"/>
    <row r="8721" ht="15" customHeight="1"/>
    <row r="8723" ht="15" customHeight="1"/>
    <row r="8725" ht="15" customHeight="1"/>
    <row r="8727" ht="15" customHeight="1"/>
    <row r="8729" ht="15" customHeight="1"/>
    <row r="8731" ht="15" customHeight="1"/>
    <row r="8733" ht="15" customHeight="1"/>
    <row r="8735" ht="15" customHeight="1"/>
    <row r="8737" ht="15" customHeight="1"/>
    <row r="8739" ht="15" customHeight="1"/>
    <row r="8741" ht="15" customHeight="1"/>
    <row r="8743" ht="15" customHeight="1"/>
    <row r="8745" ht="15" customHeight="1"/>
    <row r="8747" ht="15" customHeight="1"/>
    <row r="8749" ht="15" customHeight="1"/>
    <row r="8751" ht="15" customHeight="1"/>
    <row r="8753" ht="15" customHeight="1"/>
    <row r="8755" ht="15" customHeight="1"/>
    <row r="8757" ht="15" customHeight="1"/>
    <row r="8759" ht="15" customHeight="1"/>
    <row r="8761" ht="15" customHeight="1"/>
    <row r="8763" ht="15" customHeight="1"/>
    <row r="8765" ht="15" customHeight="1"/>
    <row r="8767" ht="15" customHeight="1"/>
    <row r="8769" ht="15" customHeight="1"/>
    <row r="8771" ht="15" customHeight="1"/>
    <row r="8773" ht="15" customHeight="1"/>
    <row r="8775" ht="15" customHeight="1"/>
    <row r="8777" ht="15" customHeight="1"/>
    <row r="8779" ht="15" customHeight="1"/>
    <row r="8781" ht="15" customHeight="1"/>
    <row r="8783" ht="15" customHeight="1"/>
    <row r="8785" ht="15" customHeight="1"/>
    <row r="8787" ht="15" customHeight="1"/>
    <row r="8789" ht="15" customHeight="1"/>
    <row r="8791" ht="15" customHeight="1"/>
    <row r="8793" ht="15" customHeight="1"/>
    <row r="8795" ht="15" customHeight="1"/>
    <row r="8797" ht="15" customHeight="1"/>
    <row r="8799" ht="15" customHeight="1"/>
    <row r="8801" ht="15" customHeight="1"/>
    <row r="8803" ht="15" customHeight="1"/>
    <row r="8805" ht="15" customHeight="1"/>
    <row r="8807" ht="15" customHeight="1"/>
    <row r="8809" ht="15" customHeight="1"/>
    <row r="8811" ht="15" customHeight="1"/>
    <row r="8813" ht="15" customHeight="1"/>
    <row r="8815" ht="15" customHeight="1"/>
    <row r="8817" ht="15" customHeight="1"/>
    <row r="8819" ht="15" customHeight="1"/>
    <row r="8821" ht="15" customHeight="1"/>
    <row r="8823" ht="15" customHeight="1"/>
    <row r="8825" ht="15" customHeight="1"/>
    <row r="8827" ht="15" customHeight="1"/>
    <row r="8829" ht="15" customHeight="1"/>
    <row r="8831" ht="15" customHeight="1"/>
    <row r="8833" ht="15" customHeight="1"/>
    <row r="8835" ht="15" customHeight="1"/>
    <row r="8837" ht="15" customHeight="1"/>
    <row r="8839" ht="15" customHeight="1"/>
    <row r="8841" ht="15" customHeight="1"/>
    <row r="8843" ht="15" customHeight="1"/>
    <row r="8845" ht="15" customHeight="1"/>
    <row r="8847" ht="15" customHeight="1"/>
    <row r="8849" ht="15" customHeight="1"/>
    <row r="8851" ht="15" customHeight="1"/>
    <row r="8853" ht="15" customHeight="1"/>
    <row r="8855" ht="15" customHeight="1"/>
    <row r="8857" ht="15" customHeight="1"/>
    <row r="8859" ht="15" customHeight="1"/>
    <row r="8861" ht="15" customHeight="1"/>
    <row r="8863" ht="15" customHeight="1"/>
    <row r="8865" ht="15" customHeight="1"/>
    <row r="8867" ht="15" customHeight="1"/>
    <row r="8869" ht="15" customHeight="1"/>
    <row r="8871" ht="15" customHeight="1"/>
    <row r="8873" ht="15" customHeight="1"/>
    <row r="8875" ht="15" customHeight="1"/>
    <row r="8877" ht="15" customHeight="1"/>
    <row r="8879" ht="15" customHeight="1"/>
    <row r="8881" ht="15" customHeight="1"/>
    <row r="8883" ht="15" customHeight="1"/>
    <row r="8885" ht="15" customHeight="1"/>
    <row r="8887" ht="15" customHeight="1"/>
    <row r="8889" ht="15" customHeight="1"/>
    <row r="8891" ht="15" customHeight="1"/>
    <row r="8893" ht="15" customHeight="1"/>
    <row r="8895" ht="15" customHeight="1"/>
    <row r="8897" ht="15" customHeight="1"/>
    <row r="8899" ht="15" customHeight="1"/>
    <row r="8901" ht="15" customHeight="1"/>
    <row r="8903" ht="15" customHeight="1"/>
    <row r="8905" ht="15" customHeight="1"/>
    <row r="8907" ht="15" customHeight="1"/>
    <row r="8909" ht="15" customHeight="1"/>
    <row r="8911" ht="15" customHeight="1"/>
    <row r="8913" ht="15" customHeight="1"/>
    <row r="8915" ht="15" customHeight="1"/>
    <row r="8917" ht="15" customHeight="1"/>
    <row r="8919" ht="15" customHeight="1"/>
    <row r="8921" ht="15" customHeight="1"/>
    <row r="8923" ht="15" customHeight="1"/>
    <row r="8925" ht="15" customHeight="1"/>
    <row r="8927" ht="15" customHeight="1"/>
    <row r="8929" ht="15" customHeight="1"/>
    <row r="8931" ht="15" customHeight="1"/>
    <row r="8933" ht="15" customHeight="1"/>
    <row r="8935" ht="15" customHeight="1"/>
    <row r="8937" ht="15" customHeight="1"/>
    <row r="8939" ht="15" customHeight="1"/>
    <row r="8941" ht="15" customHeight="1"/>
    <row r="8943" ht="15" customHeight="1"/>
    <row r="8945" ht="15" customHeight="1"/>
    <row r="8947" ht="15" customHeight="1"/>
    <row r="8949" ht="15" customHeight="1"/>
    <row r="8951" ht="15" customHeight="1"/>
    <row r="8953" ht="15" customHeight="1"/>
    <row r="8955" ht="15" customHeight="1"/>
    <row r="8957" ht="15" customHeight="1"/>
    <row r="8959" ht="15" customHeight="1"/>
    <row r="8961" ht="15" customHeight="1"/>
    <row r="8963" ht="15" customHeight="1"/>
    <row r="8965" ht="15" customHeight="1"/>
    <row r="8967" ht="15" customHeight="1"/>
    <row r="8969" ht="15" customHeight="1"/>
    <row r="8971" ht="15" customHeight="1"/>
    <row r="8973" ht="15" customHeight="1"/>
    <row r="8975" ht="15" customHeight="1"/>
    <row r="8977" ht="15" customHeight="1"/>
    <row r="8979" ht="15" customHeight="1"/>
    <row r="8981" ht="15" customHeight="1"/>
    <row r="8983" ht="15" customHeight="1"/>
    <row r="8985" ht="15" customHeight="1"/>
    <row r="8987" ht="15" customHeight="1"/>
    <row r="8989" ht="15" customHeight="1"/>
    <row r="8991" ht="15" customHeight="1"/>
    <row r="8993" ht="15" customHeight="1"/>
    <row r="8995" ht="15" customHeight="1"/>
    <row r="8997" ht="15" customHeight="1"/>
    <row r="8999" ht="15" customHeight="1"/>
    <row r="9001" ht="15" customHeight="1"/>
    <row r="9003" ht="15" customHeight="1"/>
    <row r="9005" ht="15" customHeight="1"/>
    <row r="9007" ht="15" customHeight="1"/>
    <row r="9009" ht="15" customHeight="1"/>
    <row r="9011" ht="15" customHeight="1"/>
    <row r="9013" ht="15" customHeight="1"/>
    <row r="9015" ht="15" customHeight="1"/>
    <row r="9017" ht="15" customHeight="1"/>
    <row r="9019" ht="15" customHeight="1"/>
    <row r="9021" ht="15" customHeight="1"/>
    <row r="9023" ht="15" customHeight="1"/>
    <row r="9025" ht="15" customHeight="1"/>
    <row r="9027" ht="15" customHeight="1"/>
    <row r="9029" ht="15" customHeight="1"/>
    <row r="9031" ht="15" customHeight="1"/>
    <row r="9033" ht="15" customHeight="1"/>
    <row r="9035" ht="15" customHeight="1"/>
    <row r="9037" ht="15" customHeight="1"/>
    <row r="9039" ht="15" customHeight="1"/>
    <row r="9041" ht="15" customHeight="1"/>
    <row r="9043" ht="15" customHeight="1"/>
    <row r="9045" ht="15" customHeight="1"/>
    <row r="9047" ht="15" customHeight="1"/>
    <row r="9049" ht="15" customHeight="1"/>
    <row r="9051" ht="15" customHeight="1"/>
    <row r="9053" ht="15" customHeight="1"/>
    <row r="9055" ht="15" customHeight="1"/>
    <row r="9057" ht="15" customHeight="1"/>
    <row r="9059" ht="15" customHeight="1"/>
    <row r="9061" ht="15" customHeight="1"/>
    <row r="9063" ht="15" customHeight="1"/>
    <row r="9065" ht="15" customHeight="1"/>
    <row r="9067" ht="15" customHeight="1"/>
    <row r="9069" ht="15" customHeight="1"/>
    <row r="9071" ht="15" customHeight="1"/>
    <row r="9073" ht="15" customHeight="1"/>
    <row r="9075" ht="15" customHeight="1"/>
    <row r="9077" ht="15" customHeight="1"/>
    <row r="9079" ht="15" customHeight="1"/>
    <row r="9081" ht="15" customHeight="1"/>
    <row r="9083" ht="15" customHeight="1"/>
    <row r="9085" ht="15" customHeight="1"/>
    <row r="9087" ht="15" customHeight="1"/>
    <row r="9089" ht="15" customHeight="1"/>
    <row r="9091" ht="15" customHeight="1"/>
    <row r="9093" ht="15" customHeight="1"/>
    <row r="9095" ht="15" customHeight="1"/>
    <row r="9097" ht="15" customHeight="1"/>
    <row r="9099" ht="15" customHeight="1"/>
    <row r="9101" ht="15" customHeight="1"/>
    <row r="9103" ht="15" customHeight="1"/>
    <row r="9105" ht="15" customHeight="1"/>
    <row r="9107" ht="15" customHeight="1"/>
    <row r="9109" ht="15" customHeight="1"/>
    <row r="9111" ht="15" customHeight="1"/>
    <row r="9113" ht="15" customHeight="1"/>
    <row r="9115" ht="15" customHeight="1"/>
    <row r="9117" ht="15" customHeight="1"/>
    <row r="9119" ht="15" customHeight="1"/>
    <row r="9121" ht="15" customHeight="1"/>
    <row r="9123" ht="15" customHeight="1"/>
    <row r="9125" ht="15" customHeight="1"/>
    <row r="9127" ht="15" customHeight="1"/>
    <row r="9129" ht="15" customHeight="1"/>
    <row r="9131" ht="15" customHeight="1"/>
    <row r="9133" ht="15" customHeight="1"/>
    <row r="9135" ht="15" customHeight="1"/>
    <row r="9137" ht="15" customHeight="1"/>
    <row r="9139" ht="15" customHeight="1"/>
    <row r="9141" ht="15" customHeight="1"/>
    <row r="9143" ht="15" customHeight="1"/>
    <row r="9145" ht="15" customHeight="1"/>
    <row r="9147" ht="15" customHeight="1"/>
    <row r="9149" ht="15" customHeight="1"/>
    <row r="9151" ht="15" customHeight="1"/>
    <row r="9153" ht="15" customHeight="1"/>
    <row r="9155" ht="15" customHeight="1"/>
    <row r="9157" ht="15" customHeight="1"/>
    <row r="9159" ht="15" customHeight="1"/>
    <row r="9161" ht="15" customHeight="1"/>
    <row r="9163" ht="15" customHeight="1"/>
    <row r="9165" ht="15" customHeight="1"/>
    <row r="9167" ht="15" customHeight="1"/>
    <row r="9169" ht="15" customHeight="1"/>
    <row r="9171" ht="15" customHeight="1"/>
    <row r="9173" ht="15" customHeight="1"/>
    <row r="9175" ht="15" customHeight="1"/>
    <row r="9177" ht="15" customHeight="1"/>
    <row r="9179" ht="15" customHeight="1"/>
    <row r="9181" ht="15" customHeight="1"/>
    <row r="9183" ht="15" customHeight="1"/>
    <row r="9185" ht="15" customHeight="1"/>
    <row r="9187" ht="15" customHeight="1"/>
    <row r="9189" ht="15" customHeight="1"/>
    <row r="9191" ht="15" customHeight="1"/>
    <row r="9193" ht="15" customHeight="1"/>
    <row r="9195" ht="15" customHeight="1"/>
    <row r="9197" ht="15" customHeight="1"/>
    <row r="9199" ht="15" customHeight="1"/>
    <row r="9201" ht="15" customHeight="1"/>
    <row r="9203" ht="15" customHeight="1"/>
    <row r="9205" ht="15" customHeight="1"/>
    <row r="9207" ht="15" customHeight="1"/>
    <row r="9209" ht="15" customHeight="1"/>
    <row r="9211" ht="15" customHeight="1"/>
    <row r="9213" ht="15" customHeight="1"/>
    <row r="9215" ht="15" customHeight="1"/>
    <row r="9217" ht="15" customHeight="1"/>
    <row r="9219" ht="15" customHeight="1"/>
    <row r="9221" ht="15" customHeight="1"/>
    <row r="9223" ht="15" customHeight="1"/>
    <row r="9225" ht="15" customHeight="1"/>
    <row r="9227" ht="15" customHeight="1"/>
    <row r="9229" ht="15" customHeight="1"/>
    <row r="9231" ht="15" customHeight="1"/>
    <row r="9233" ht="15" customHeight="1"/>
    <row r="9235" ht="15" customHeight="1"/>
    <row r="9237" ht="15" customHeight="1"/>
    <row r="9239" ht="15" customHeight="1"/>
    <row r="9241" ht="15" customHeight="1"/>
    <row r="9243" ht="15" customHeight="1"/>
    <row r="9245" ht="15" customHeight="1"/>
    <row r="9247" ht="15" customHeight="1"/>
    <row r="9249" ht="15" customHeight="1"/>
    <row r="9251" ht="15" customHeight="1"/>
    <row r="9253" ht="15" customHeight="1"/>
    <row r="9255" ht="15" customHeight="1"/>
    <row r="9257" ht="15" customHeight="1"/>
    <row r="9259" ht="15" customHeight="1"/>
    <row r="9261" ht="15" customHeight="1"/>
    <row r="9263" ht="15" customHeight="1"/>
    <row r="9265" ht="15" customHeight="1"/>
    <row r="9267" ht="15" customHeight="1"/>
    <row r="9269" ht="15" customHeight="1"/>
    <row r="9271" ht="15" customHeight="1"/>
    <row r="9273" ht="15" customHeight="1"/>
    <row r="9275" ht="15" customHeight="1"/>
    <row r="9277" ht="15" customHeight="1"/>
    <row r="9279" ht="15" customHeight="1"/>
    <row r="9281" ht="15" customHeight="1"/>
    <row r="9283" ht="15" customHeight="1"/>
    <row r="9285" ht="15" customHeight="1"/>
    <row r="9287" ht="15" customHeight="1"/>
    <row r="9289" ht="15" customHeight="1"/>
    <row r="9291" ht="15" customHeight="1"/>
    <row r="9293" ht="15" customHeight="1"/>
    <row r="9295" ht="15" customHeight="1"/>
    <row r="9297" ht="15" customHeight="1"/>
    <row r="9299" ht="15" customHeight="1"/>
    <row r="9301" ht="15" customHeight="1"/>
    <row r="9303" ht="15" customHeight="1"/>
    <row r="9305" ht="15" customHeight="1"/>
    <row r="9307" ht="15" customHeight="1"/>
    <row r="9309" ht="15" customHeight="1"/>
    <row r="9311" ht="15" customHeight="1"/>
    <row r="9313" ht="15" customHeight="1"/>
    <row r="9315" ht="15" customHeight="1"/>
    <row r="9317" ht="15" customHeight="1"/>
    <row r="9319" ht="15" customHeight="1"/>
    <row r="9321" ht="15" customHeight="1"/>
    <row r="9323" ht="15" customHeight="1"/>
    <row r="9325" ht="15" customHeight="1"/>
    <row r="9327" ht="15" customHeight="1"/>
    <row r="9329" ht="15" customHeight="1"/>
    <row r="9331" ht="15" customHeight="1"/>
    <row r="9333" ht="15" customHeight="1"/>
    <row r="9335" ht="15" customHeight="1"/>
    <row r="9337" ht="15" customHeight="1"/>
    <row r="9339" ht="15" customHeight="1"/>
    <row r="9341" ht="15" customHeight="1"/>
    <row r="9343" ht="15" customHeight="1"/>
    <row r="9345" ht="15" customHeight="1"/>
    <row r="9347" ht="15" customHeight="1"/>
    <row r="9349" ht="15" customHeight="1"/>
    <row r="9351" ht="15" customHeight="1"/>
    <row r="9353" ht="15" customHeight="1"/>
    <row r="9355" ht="15" customHeight="1"/>
    <row r="9357" ht="15" customHeight="1"/>
    <row r="9359" ht="15" customHeight="1"/>
    <row r="9361" ht="15" customHeight="1"/>
    <row r="9363" ht="15" customHeight="1"/>
    <row r="9365" ht="15" customHeight="1"/>
    <row r="9367" ht="15" customHeight="1"/>
    <row r="9369" ht="15" customHeight="1"/>
    <row r="9371" ht="15" customHeight="1"/>
    <row r="9373" ht="15" customHeight="1"/>
    <row r="9375" ht="15" customHeight="1"/>
    <row r="9377" ht="15" customHeight="1"/>
    <row r="9379" ht="15" customHeight="1"/>
    <row r="9381" ht="15" customHeight="1"/>
    <row r="9383" ht="15" customHeight="1"/>
    <row r="9385" ht="15" customHeight="1"/>
    <row r="9387" ht="15" customHeight="1"/>
    <row r="9389" ht="15" customHeight="1"/>
    <row r="9391" ht="15" customHeight="1"/>
    <row r="9393" ht="15" customHeight="1"/>
    <row r="9395" ht="15" customHeight="1"/>
    <row r="9397" ht="15" customHeight="1"/>
    <row r="9399" ht="15" customHeight="1"/>
    <row r="9401" ht="15" customHeight="1"/>
    <row r="9403" ht="15" customHeight="1"/>
    <row r="9405" ht="15" customHeight="1"/>
    <row r="9407" ht="15" customHeight="1"/>
    <row r="9409" ht="15" customHeight="1"/>
    <row r="9411" ht="15" customHeight="1"/>
    <row r="9413" ht="15" customHeight="1"/>
    <row r="9415" ht="15" customHeight="1"/>
    <row r="9417" ht="15" customHeight="1"/>
    <row r="9419" ht="15" customHeight="1"/>
    <row r="9421" ht="15" customHeight="1"/>
    <row r="9423" ht="15" customHeight="1"/>
    <row r="9425" ht="15" customHeight="1"/>
    <row r="9427" ht="15" customHeight="1"/>
    <row r="9429" ht="15" customHeight="1"/>
    <row r="9431" ht="15" customHeight="1"/>
    <row r="9433" ht="15" customHeight="1"/>
    <row r="9435" ht="15" customHeight="1"/>
    <row r="9437" ht="15" customHeight="1"/>
    <row r="9439" ht="15" customHeight="1"/>
    <row r="9441" ht="15" customHeight="1"/>
    <row r="9443" ht="15" customHeight="1"/>
    <row r="9445" ht="15" customHeight="1"/>
    <row r="9447" ht="15" customHeight="1"/>
    <row r="9449" ht="15" customHeight="1"/>
    <row r="9451" ht="15" customHeight="1"/>
    <row r="9453" ht="15" customHeight="1"/>
    <row r="9455" ht="15" customHeight="1"/>
    <row r="9457" ht="15" customHeight="1"/>
    <row r="9459" ht="15" customHeight="1"/>
    <row r="9461" ht="15" customHeight="1"/>
    <row r="9463" ht="15" customHeight="1"/>
    <row r="9465" ht="15" customHeight="1"/>
    <row r="9467" ht="15" customHeight="1"/>
    <row r="9469" ht="15" customHeight="1"/>
    <row r="9471" ht="15" customHeight="1"/>
    <row r="9473" ht="15" customHeight="1"/>
    <row r="9475" ht="15" customHeight="1"/>
    <row r="9477" ht="15" customHeight="1"/>
    <row r="9479" ht="15" customHeight="1"/>
    <row r="9481" ht="15" customHeight="1"/>
    <row r="9483" ht="15" customHeight="1"/>
    <row r="9485" ht="15" customHeight="1"/>
    <row r="9487" ht="15" customHeight="1"/>
    <row r="9489" ht="15" customHeight="1"/>
    <row r="9491" ht="15" customHeight="1"/>
    <row r="9493" ht="15" customHeight="1"/>
    <row r="9495" ht="15" customHeight="1"/>
    <row r="9497" ht="15" customHeight="1"/>
    <row r="9499" ht="15" customHeight="1"/>
    <row r="9501" ht="15" customHeight="1"/>
    <row r="9503" ht="15" customHeight="1"/>
    <row r="9505" ht="15" customHeight="1"/>
    <row r="9507" ht="15" customHeight="1"/>
    <row r="9509" ht="15" customHeight="1"/>
    <row r="9511" ht="15" customHeight="1"/>
    <row r="9513" ht="15" customHeight="1"/>
    <row r="9515" ht="15" customHeight="1"/>
    <row r="9517" ht="15" customHeight="1"/>
    <row r="9519" ht="15" customHeight="1"/>
    <row r="9521" ht="15" customHeight="1"/>
    <row r="9523" ht="15" customHeight="1"/>
    <row r="9525" ht="15" customHeight="1"/>
    <row r="9527" ht="15" customHeight="1"/>
    <row r="9529" ht="15" customHeight="1"/>
    <row r="9531" ht="15" customHeight="1"/>
    <row r="9533" ht="15" customHeight="1"/>
    <row r="9535" ht="15" customHeight="1"/>
    <row r="9537" ht="15" customHeight="1"/>
    <row r="9539" ht="15" customHeight="1"/>
    <row r="9541" ht="15" customHeight="1"/>
    <row r="9543" ht="15" customHeight="1"/>
    <row r="9545" ht="15" customHeight="1"/>
    <row r="9547" ht="15" customHeight="1"/>
    <row r="9549" ht="15" customHeight="1"/>
    <row r="9551" ht="15" customHeight="1"/>
    <row r="9553" ht="15" customHeight="1"/>
    <row r="9555" ht="15" customHeight="1"/>
    <row r="9557" ht="15" customHeight="1"/>
    <row r="9559" ht="15" customHeight="1"/>
    <row r="9561" ht="15" customHeight="1"/>
    <row r="9563" ht="15" customHeight="1"/>
    <row r="9565" ht="15" customHeight="1"/>
    <row r="9567" ht="15" customHeight="1"/>
    <row r="9569" ht="15" customHeight="1"/>
    <row r="9571" ht="15" customHeight="1"/>
    <row r="9573" ht="15" customHeight="1"/>
    <row r="9575" ht="15" customHeight="1"/>
    <row r="9577" ht="15" customHeight="1"/>
    <row r="9579" ht="15" customHeight="1"/>
    <row r="9581" ht="15" customHeight="1"/>
    <row r="9583" ht="15" customHeight="1"/>
    <row r="9585" ht="15" customHeight="1"/>
    <row r="9587" ht="15" customHeight="1"/>
    <row r="9589" ht="15" customHeight="1"/>
    <row r="9591" ht="15" customHeight="1"/>
    <row r="9593" ht="15" customHeight="1"/>
    <row r="9595" ht="15" customHeight="1"/>
    <row r="9597" ht="15" customHeight="1"/>
    <row r="9599" ht="15" customHeight="1"/>
    <row r="9601" ht="15" customHeight="1"/>
    <row r="9603" ht="15" customHeight="1"/>
    <row r="9605" ht="15" customHeight="1"/>
    <row r="9607" ht="15" customHeight="1"/>
    <row r="9609" ht="15" customHeight="1"/>
    <row r="9611" ht="15" customHeight="1"/>
    <row r="9613" ht="15" customHeight="1"/>
    <row r="9615" ht="15" customHeight="1"/>
    <row r="9617" ht="15" customHeight="1"/>
    <row r="9619" ht="15" customHeight="1"/>
    <row r="9621" ht="15" customHeight="1"/>
    <row r="9623" ht="15" customHeight="1"/>
    <row r="9625" ht="15" customHeight="1"/>
    <row r="9627" ht="15" customHeight="1"/>
    <row r="9629" ht="15" customHeight="1"/>
    <row r="9631" ht="15" customHeight="1"/>
    <row r="9633" ht="15" customHeight="1"/>
    <row r="9635" ht="15" customHeight="1"/>
    <row r="9637" ht="15" customHeight="1"/>
    <row r="9639" ht="15" customHeight="1"/>
    <row r="9641" ht="15" customHeight="1"/>
    <row r="9643" ht="15" customHeight="1"/>
    <row r="9645" ht="15" customHeight="1"/>
    <row r="9647" ht="15" customHeight="1"/>
    <row r="9649" ht="15" customHeight="1"/>
    <row r="9651" ht="15" customHeight="1"/>
    <row r="9653" ht="15" customHeight="1"/>
    <row r="9655" ht="15" customHeight="1"/>
    <row r="9657" ht="15" customHeight="1"/>
    <row r="9659" ht="15" customHeight="1"/>
    <row r="9661" ht="15" customHeight="1"/>
    <row r="9663" ht="15" customHeight="1"/>
    <row r="9665" ht="15" customHeight="1"/>
    <row r="9667" ht="15" customHeight="1"/>
    <row r="9669" ht="15" customHeight="1"/>
    <row r="9671" ht="15" customHeight="1"/>
    <row r="9673" ht="15" customHeight="1"/>
    <row r="9675" ht="15" customHeight="1"/>
    <row r="9677" ht="15" customHeight="1"/>
    <row r="9679" ht="15" customHeight="1"/>
    <row r="9681" ht="15" customHeight="1"/>
    <row r="9683" ht="15" customHeight="1"/>
    <row r="9685" ht="15" customHeight="1"/>
    <row r="9687" ht="15" customHeight="1"/>
    <row r="9689" ht="15" customHeight="1"/>
    <row r="9691" ht="15" customHeight="1"/>
    <row r="9693" ht="15" customHeight="1"/>
    <row r="9695" ht="15" customHeight="1"/>
    <row r="9697" ht="15" customHeight="1"/>
    <row r="9699" ht="15" customHeight="1"/>
    <row r="9701" ht="15" customHeight="1"/>
    <row r="9703" ht="15" customHeight="1"/>
    <row r="9705" ht="15" customHeight="1"/>
    <row r="9707" ht="15" customHeight="1"/>
    <row r="9709" ht="15" customHeight="1"/>
    <row r="9711" ht="15" customHeight="1"/>
    <row r="9713" ht="15" customHeight="1"/>
    <row r="9715" ht="15" customHeight="1"/>
    <row r="9717" ht="15" customHeight="1"/>
    <row r="9719" ht="15" customHeight="1"/>
    <row r="9721" ht="15" customHeight="1"/>
    <row r="9723" ht="15" customHeight="1"/>
    <row r="9725" ht="15" customHeight="1"/>
    <row r="9727" ht="15" customHeight="1"/>
    <row r="9729" ht="15" customHeight="1"/>
    <row r="9731" ht="15" customHeight="1"/>
    <row r="9733" ht="15" customHeight="1"/>
    <row r="9735" ht="15" customHeight="1"/>
    <row r="9737" ht="15" customHeight="1"/>
    <row r="9739" ht="15" customHeight="1"/>
    <row r="9741" ht="15" customHeight="1"/>
    <row r="9743" ht="15" customHeight="1"/>
    <row r="9745" ht="15" customHeight="1"/>
    <row r="9747" ht="15" customHeight="1"/>
    <row r="9749" ht="15" customHeight="1"/>
    <row r="9751" ht="15" customHeight="1"/>
    <row r="9753" ht="15" customHeight="1"/>
    <row r="9755" ht="15" customHeight="1"/>
    <row r="9757" ht="15" customHeight="1"/>
    <row r="9759" ht="15" customHeight="1"/>
    <row r="9761" ht="15" customHeight="1"/>
    <row r="9763" ht="15" customHeight="1"/>
    <row r="9765" ht="15" customHeight="1"/>
    <row r="9767" ht="15" customHeight="1"/>
    <row r="9769" ht="15" customHeight="1"/>
    <row r="9771" ht="15" customHeight="1"/>
    <row r="9773" ht="15" customHeight="1"/>
    <row r="9775" ht="15" customHeight="1"/>
    <row r="9777" ht="15" customHeight="1"/>
    <row r="9779" ht="15" customHeight="1"/>
    <row r="9781" ht="15" customHeight="1"/>
    <row r="9783" ht="15" customHeight="1"/>
    <row r="9785" ht="15" customHeight="1"/>
    <row r="9787" ht="15" customHeight="1"/>
    <row r="9789" ht="15" customHeight="1"/>
    <row r="9791" ht="15" customHeight="1"/>
    <row r="9793" ht="15" customHeight="1"/>
    <row r="9795" ht="15" customHeight="1"/>
    <row r="9797" ht="15" customHeight="1"/>
    <row r="9799" ht="15" customHeight="1"/>
    <row r="9801" ht="15" customHeight="1"/>
    <row r="9803" ht="15" customHeight="1"/>
    <row r="9805" ht="15" customHeight="1"/>
    <row r="9807" ht="15" customHeight="1"/>
    <row r="9809" ht="15" customHeight="1"/>
    <row r="9811" ht="15" customHeight="1"/>
    <row r="9813" ht="15" customHeight="1"/>
    <row r="9815" ht="15" customHeight="1"/>
    <row r="9817" ht="15" customHeight="1"/>
    <row r="9819" ht="15" customHeight="1"/>
    <row r="9821" ht="15" customHeight="1"/>
    <row r="9823" ht="15" customHeight="1"/>
    <row r="9825" ht="15" customHeight="1"/>
    <row r="9827" ht="15" customHeight="1"/>
    <row r="9829" ht="15" customHeight="1"/>
    <row r="9831" ht="15" customHeight="1"/>
    <row r="9833" ht="15" customHeight="1"/>
    <row r="9835" ht="15" customHeight="1"/>
    <row r="9837" ht="15" customHeight="1"/>
    <row r="9839" ht="15" customHeight="1"/>
    <row r="9841" ht="15" customHeight="1"/>
    <row r="9843" ht="15" customHeight="1"/>
    <row r="9845" ht="15" customHeight="1"/>
    <row r="9847" ht="15" customHeight="1"/>
    <row r="9849" ht="15" customHeight="1"/>
    <row r="9851" ht="15" customHeight="1"/>
    <row r="9853" ht="15" customHeight="1"/>
    <row r="9855" ht="15" customHeight="1"/>
    <row r="9857" ht="15" customHeight="1"/>
    <row r="9859" ht="15" customHeight="1"/>
    <row r="9861" ht="15" customHeight="1"/>
    <row r="9863" ht="15" customHeight="1"/>
    <row r="9865" ht="15" customHeight="1"/>
    <row r="9867" ht="15" customHeight="1"/>
    <row r="9869" ht="15" customHeight="1"/>
    <row r="9871" ht="15" customHeight="1"/>
    <row r="9873" ht="15" customHeight="1"/>
    <row r="9875" ht="15" customHeight="1"/>
    <row r="9877" ht="15" customHeight="1"/>
    <row r="9879" ht="15" customHeight="1"/>
    <row r="9881" ht="15" customHeight="1"/>
    <row r="9883" ht="15" customHeight="1"/>
    <row r="9885" ht="15" customHeight="1"/>
    <row r="9887" ht="15" customHeight="1"/>
    <row r="9889" ht="15" customHeight="1"/>
    <row r="9891" ht="15" customHeight="1"/>
    <row r="9893" ht="15" customHeight="1"/>
    <row r="9895" ht="15" customHeight="1"/>
    <row r="9897" ht="15" customHeight="1"/>
    <row r="9899" ht="15" customHeight="1"/>
    <row r="9901" ht="15" customHeight="1"/>
    <row r="9903" ht="15" customHeight="1"/>
    <row r="9905" ht="15" customHeight="1"/>
    <row r="9907" ht="15" customHeight="1"/>
    <row r="9909" ht="15" customHeight="1"/>
    <row r="9911" ht="15" customHeight="1"/>
    <row r="9913" ht="15" customHeight="1"/>
    <row r="9915" ht="15" customHeight="1"/>
    <row r="9917" ht="15" customHeight="1"/>
    <row r="9919" ht="15" customHeight="1"/>
    <row r="9921" ht="15" customHeight="1"/>
    <row r="9923" ht="15" customHeight="1"/>
    <row r="9925" ht="15" customHeight="1"/>
    <row r="9927" ht="15" customHeight="1"/>
    <row r="9929" ht="15" customHeight="1"/>
    <row r="9931" ht="15" customHeight="1"/>
    <row r="9933" ht="15" customHeight="1"/>
    <row r="9935" ht="15" customHeight="1"/>
    <row r="9937" ht="15" customHeight="1"/>
    <row r="9939" ht="15" customHeight="1"/>
    <row r="9941" ht="15" customHeight="1"/>
    <row r="9943" ht="15" customHeight="1"/>
    <row r="9945" ht="15" customHeight="1"/>
    <row r="9947" ht="15" customHeight="1"/>
    <row r="9949" ht="15" customHeight="1"/>
    <row r="9951" ht="15" customHeight="1"/>
    <row r="9953" ht="15" customHeight="1"/>
    <row r="9955" ht="15" customHeight="1"/>
    <row r="9957" ht="15" customHeight="1"/>
    <row r="9959" ht="15" customHeight="1"/>
    <row r="9961" ht="15" customHeight="1"/>
    <row r="9963" ht="15" customHeight="1"/>
    <row r="9965" ht="15" customHeight="1"/>
    <row r="9967" ht="15" customHeight="1"/>
    <row r="9969" ht="15" customHeight="1"/>
    <row r="9971" ht="15" customHeight="1"/>
    <row r="9973" ht="15" customHeight="1"/>
    <row r="9975" ht="15" customHeight="1"/>
    <row r="9977" ht="15" customHeight="1"/>
    <row r="9979" ht="15" customHeight="1"/>
    <row r="9981" ht="15" customHeight="1"/>
    <row r="9983" ht="15" customHeight="1"/>
    <row r="9985" ht="15" customHeight="1"/>
    <row r="9987" ht="15" customHeight="1"/>
    <row r="9989" ht="15" customHeight="1"/>
    <row r="9991" ht="15" customHeight="1"/>
    <row r="9993" ht="15" customHeight="1"/>
    <row r="9995" ht="15" customHeight="1"/>
    <row r="9997" ht="15" customHeight="1"/>
    <row r="9999" ht="15" customHeight="1"/>
    <row r="10001" ht="15" customHeight="1"/>
    <row r="10003" ht="15" customHeight="1"/>
    <row r="10005" ht="15" customHeight="1"/>
    <row r="10007" ht="15" customHeight="1"/>
    <row r="10009" ht="15" customHeight="1"/>
    <row r="10011" ht="15" customHeight="1"/>
    <row r="10013" ht="15" customHeight="1"/>
    <row r="10015" ht="15" customHeight="1"/>
    <row r="10017" ht="15" customHeight="1"/>
    <row r="10019" ht="15" customHeight="1"/>
    <row r="10021" ht="15" customHeight="1"/>
    <row r="10023" ht="15" customHeight="1"/>
    <row r="10025" ht="15" customHeight="1"/>
    <row r="10027" ht="15" customHeight="1"/>
    <row r="10029" ht="15" customHeight="1"/>
    <row r="10031" ht="15" customHeight="1"/>
    <row r="10033" ht="15" customHeight="1"/>
    <row r="10035" ht="15" customHeight="1"/>
    <row r="10037" ht="15" customHeight="1"/>
    <row r="10039" ht="15" customHeight="1"/>
    <row r="10041" ht="15" customHeight="1"/>
    <row r="10043" ht="15" customHeight="1"/>
    <row r="10045" ht="15" customHeight="1"/>
    <row r="10047" ht="15" customHeight="1"/>
    <row r="10049" ht="15" customHeight="1"/>
    <row r="10051" ht="15" customHeight="1"/>
    <row r="10053" ht="15" customHeight="1"/>
    <row r="10055" ht="15" customHeight="1"/>
    <row r="10057" ht="15" customHeight="1"/>
    <row r="10059" ht="15" customHeight="1"/>
    <row r="10061" ht="15" customHeight="1"/>
    <row r="10063" ht="15" customHeight="1"/>
    <row r="10065" ht="15" customHeight="1"/>
    <row r="10067" ht="15" customHeight="1"/>
    <row r="10069" ht="15" customHeight="1"/>
    <row r="10071" ht="15" customHeight="1"/>
    <row r="10073" ht="15" customHeight="1"/>
    <row r="10075" ht="15" customHeight="1"/>
    <row r="10077" ht="15" customHeight="1"/>
    <row r="10079" ht="15" customHeight="1"/>
    <row r="10081" ht="15" customHeight="1"/>
    <row r="10083" ht="15" customHeight="1"/>
    <row r="10085" ht="15" customHeight="1"/>
    <row r="10087" ht="15" customHeight="1"/>
    <row r="10089" ht="15" customHeight="1"/>
    <row r="10091" ht="15" customHeight="1"/>
    <row r="10093" ht="15" customHeight="1"/>
    <row r="10095" ht="15" customHeight="1"/>
    <row r="10097" ht="15" customHeight="1"/>
    <row r="10099" ht="15" customHeight="1"/>
    <row r="10101" ht="15" customHeight="1"/>
    <row r="10103" ht="15" customHeight="1"/>
    <row r="10105" ht="15" customHeight="1"/>
    <row r="10107" ht="15" customHeight="1"/>
    <row r="10109" ht="15" customHeight="1"/>
    <row r="10111" ht="15" customHeight="1"/>
    <row r="10113" ht="15" customHeight="1"/>
    <row r="10115" ht="15" customHeight="1"/>
    <row r="10117" ht="15" customHeight="1"/>
    <row r="10119" ht="15" customHeight="1"/>
    <row r="10121" ht="15" customHeight="1"/>
    <row r="10123" ht="15" customHeight="1"/>
    <row r="10125" ht="15" customHeight="1"/>
    <row r="10127" ht="15" customHeight="1"/>
    <row r="10129" ht="15" customHeight="1"/>
    <row r="10131" ht="15" customHeight="1"/>
    <row r="10133" ht="15" customHeight="1"/>
    <row r="10135" ht="15" customHeight="1"/>
    <row r="10137" ht="15" customHeight="1"/>
    <row r="10139" ht="15" customHeight="1"/>
    <row r="10141" ht="15" customHeight="1"/>
    <row r="10143" ht="15" customHeight="1"/>
    <row r="10145" ht="15" customHeight="1"/>
    <row r="10147" ht="15" customHeight="1"/>
    <row r="10149" ht="15" customHeight="1"/>
    <row r="10151" ht="15" customHeight="1"/>
    <row r="10153" ht="15" customHeight="1"/>
    <row r="10155" ht="15" customHeight="1"/>
    <row r="10157" ht="15" customHeight="1"/>
    <row r="10159" ht="15" customHeight="1"/>
    <row r="10161" ht="15" customHeight="1"/>
    <row r="10163" ht="15" customHeight="1"/>
    <row r="10165" ht="15" customHeight="1"/>
    <row r="10167" ht="15" customHeight="1"/>
    <row r="10169" ht="15" customHeight="1"/>
    <row r="10171" ht="15" customHeight="1"/>
    <row r="10173" ht="15" customHeight="1"/>
    <row r="10175" ht="15" customHeight="1"/>
    <row r="10177" ht="15" customHeight="1"/>
    <row r="10179" ht="15" customHeight="1"/>
    <row r="10181" ht="15" customHeight="1"/>
    <row r="10183" ht="15" customHeight="1"/>
    <row r="10185" ht="15" customHeight="1"/>
    <row r="10187" ht="15" customHeight="1"/>
    <row r="10189" ht="15" customHeight="1"/>
    <row r="10191" ht="15" customHeight="1"/>
    <row r="10193" ht="15" customHeight="1"/>
    <row r="10195" ht="15" customHeight="1"/>
    <row r="10197" ht="15" customHeight="1"/>
    <row r="10199" ht="15" customHeight="1"/>
    <row r="10201" ht="15" customHeight="1"/>
    <row r="10203" ht="15" customHeight="1"/>
    <row r="10205" ht="15" customHeight="1"/>
    <row r="10207" ht="15" customHeight="1"/>
    <row r="10209" ht="15" customHeight="1"/>
    <row r="10211" ht="15" customHeight="1"/>
    <row r="10213" ht="15" customHeight="1"/>
    <row r="10215" ht="15" customHeight="1"/>
    <row r="10217" ht="15" customHeight="1"/>
    <row r="10219" ht="15" customHeight="1"/>
    <row r="10221" ht="15" customHeight="1"/>
    <row r="10223" ht="15" customHeight="1"/>
    <row r="10225" ht="15" customHeight="1"/>
    <row r="10227" ht="15" customHeight="1"/>
    <row r="10229" ht="15" customHeight="1"/>
    <row r="10231" ht="15" customHeight="1"/>
    <row r="10233" ht="15" customHeight="1"/>
    <row r="10235" ht="15" customHeight="1"/>
    <row r="10237" ht="15" customHeight="1"/>
    <row r="10239" ht="15" customHeight="1"/>
    <row r="10241" ht="15" customHeight="1"/>
    <row r="10243" ht="15" customHeight="1"/>
    <row r="10245" ht="15" customHeight="1"/>
    <row r="10247" ht="15" customHeight="1"/>
    <row r="10249" ht="15" customHeight="1"/>
    <row r="10251" ht="15" customHeight="1"/>
    <row r="10253" ht="15" customHeight="1"/>
    <row r="10255" ht="15" customHeight="1"/>
    <row r="10257" ht="15" customHeight="1"/>
    <row r="10259" ht="15" customHeight="1"/>
    <row r="10261" ht="15" customHeight="1"/>
    <row r="10263" ht="15" customHeight="1"/>
    <row r="10265" ht="15" customHeight="1"/>
    <row r="10267" ht="15" customHeight="1"/>
    <row r="10269" ht="15" customHeight="1"/>
    <row r="10271" ht="15" customHeight="1"/>
    <row r="10273" ht="15" customHeight="1"/>
    <row r="10275" ht="15" customHeight="1"/>
    <row r="10277" ht="15" customHeight="1"/>
    <row r="10279" ht="15" customHeight="1"/>
    <row r="10281" ht="15" customHeight="1"/>
    <row r="10283" ht="15" customHeight="1"/>
    <row r="10285" ht="15" customHeight="1"/>
    <row r="10287" ht="15" customHeight="1"/>
    <row r="10289" ht="15" customHeight="1"/>
    <row r="10291" ht="15" customHeight="1"/>
    <row r="10293" ht="15" customHeight="1"/>
    <row r="10295" ht="15" customHeight="1"/>
    <row r="10297" ht="15" customHeight="1"/>
    <row r="10299" ht="15" customHeight="1"/>
    <row r="10301" ht="15" customHeight="1"/>
    <row r="10303" ht="15" customHeight="1"/>
    <row r="10305" ht="15" customHeight="1"/>
    <row r="10307" ht="15" customHeight="1"/>
    <row r="10309" ht="15" customHeight="1"/>
    <row r="10311" ht="15" customHeight="1"/>
    <row r="10313" ht="15" customHeight="1"/>
    <row r="10315" ht="15" customHeight="1"/>
    <row r="10317" ht="15" customHeight="1"/>
    <row r="10319" ht="15" customHeight="1"/>
    <row r="10321" ht="15" customHeight="1"/>
    <row r="10323" ht="15" customHeight="1"/>
    <row r="10325" ht="15" customHeight="1"/>
    <row r="10327" ht="15" customHeight="1"/>
    <row r="10329" ht="15" customHeight="1"/>
    <row r="10331" ht="15" customHeight="1"/>
    <row r="10333" ht="15" customHeight="1"/>
    <row r="10335" ht="15" customHeight="1"/>
    <row r="10337" ht="15" customHeight="1"/>
    <row r="10339" ht="15" customHeight="1"/>
    <row r="10341" ht="15" customHeight="1"/>
    <row r="10343" ht="15" customHeight="1"/>
    <row r="10345" ht="15" customHeight="1"/>
    <row r="10347" ht="15" customHeight="1"/>
    <row r="10349" ht="15" customHeight="1"/>
    <row r="10351" ht="15" customHeight="1"/>
    <row r="10353" ht="15" customHeight="1"/>
    <row r="10355" ht="15" customHeight="1"/>
    <row r="10357" ht="15" customHeight="1"/>
    <row r="10359" ht="15" customHeight="1"/>
    <row r="10361" ht="15" customHeight="1"/>
    <row r="10363" ht="15" customHeight="1"/>
    <row r="10365" ht="15" customHeight="1"/>
    <row r="10367" ht="15" customHeight="1"/>
    <row r="10369" ht="15" customHeight="1"/>
    <row r="10371" ht="15" customHeight="1"/>
    <row r="10373" ht="15" customHeight="1"/>
    <row r="10375" ht="15" customHeight="1"/>
    <row r="10377" ht="15" customHeight="1"/>
    <row r="10379" ht="15" customHeight="1"/>
    <row r="10381" ht="15" customHeight="1"/>
    <row r="10383" ht="15" customHeight="1"/>
    <row r="10385" ht="15" customHeight="1"/>
    <row r="10387" ht="15" customHeight="1"/>
    <row r="10389" ht="15" customHeight="1"/>
    <row r="10391" ht="15" customHeight="1"/>
    <row r="10393" ht="15" customHeight="1"/>
    <row r="10395" ht="15" customHeight="1"/>
    <row r="10397" ht="15" customHeight="1"/>
    <row r="10399" ht="15" customHeight="1"/>
    <row r="10401" ht="15" customHeight="1"/>
    <row r="10403" ht="15" customHeight="1"/>
    <row r="10405" ht="15" customHeight="1"/>
    <row r="10407" ht="15" customHeight="1"/>
    <row r="10409" ht="15" customHeight="1"/>
    <row r="10411" ht="15" customHeight="1"/>
    <row r="10413" ht="15" customHeight="1"/>
    <row r="10415" ht="15" customHeight="1"/>
    <row r="10417" ht="15" customHeight="1"/>
    <row r="10419" ht="15" customHeight="1"/>
    <row r="10421" ht="15" customHeight="1"/>
    <row r="10423" ht="15" customHeight="1"/>
    <row r="10425" ht="15" customHeight="1"/>
    <row r="10427" ht="15" customHeight="1"/>
    <row r="10429" ht="15" customHeight="1"/>
    <row r="10431" ht="15" customHeight="1"/>
    <row r="10433" ht="15" customHeight="1"/>
    <row r="10435" ht="15" customHeight="1"/>
    <row r="10437" ht="15" customHeight="1"/>
    <row r="10439" ht="15" customHeight="1"/>
    <row r="10441" ht="15" customHeight="1"/>
    <row r="10443" ht="15" customHeight="1"/>
    <row r="10445" ht="15" customHeight="1"/>
    <row r="10447" ht="15" customHeight="1"/>
    <row r="10449" ht="15" customHeight="1"/>
    <row r="10451" ht="15" customHeight="1"/>
    <row r="10453" ht="15" customHeight="1"/>
    <row r="10455" ht="15" customHeight="1"/>
    <row r="10457" ht="15" customHeight="1"/>
    <row r="10459" ht="15" customHeight="1"/>
    <row r="10461" ht="15" customHeight="1"/>
    <row r="10463" ht="15" customHeight="1"/>
    <row r="10465" ht="15" customHeight="1"/>
    <row r="10467" ht="15" customHeight="1"/>
    <row r="10469" ht="15" customHeight="1"/>
    <row r="10471" ht="15" customHeight="1"/>
    <row r="10473" ht="15" customHeight="1"/>
    <row r="10475" ht="15" customHeight="1"/>
    <row r="10477" ht="15" customHeight="1"/>
    <row r="10479" ht="15" customHeight="1"/>
    <row r="10481" ht="15" customHeight="1"/>
    <row r="10483" ht="15" customHeight="1"/>
    <row r="10485" ht="15" customHeight="1"/>
    <row r="10487" ht="15" customHeight="1"/>
    <row r="10489" ht="15" customHeight="1"/>
    <row r="10491" ht="15" customHeight="1"/>
    <row r="10493" ht="15" customHeight="1"/>
    <row r="10495" ht="15" customHeight="1"/>
    <row r="10497" ht="15" customHeight="1"/>
    <row r="10499" ht="15" customHeight="1"/>
    <row r="10501" ht="15" customHeight="1"/>
    <row r="10503" ht="15" customHeight="1"/>
    <row r="10505" ht="15" customHeight="1"/>
    <row r="10507" ht="15" customHeight="1"/>
    <row r="10509" ht="15" customHeight="1"/>
    <row r="10511" ht="15" customHeight="1"/>
    <row r="10513" ht="15" customHeight="1"/>
    <row r="10515" ht="15" customHeight="1"/>
    <row r="10517" ht="15" customHeight="1"/>
    <row r="10519" ht="15" customHeight="1"/>
    <row r="10521" ht="15" customHeight="1"/>
    <row r="10523" ht="15" customHeight="1"/>
    <row r="10525" ht="15" customHeight="1"/>
    <row r="10527" ht="15" customHeight="1"/>
    <row r="10529" ht="15" customHeight="1"/>
    <row r="10531" ht="15" customHeight="1"/>
    <row r="10533" ht="15" customHeight="1"/>
    <row r="10535" ht="15" customHeight="1"/>
    <row r="10537" ht="15" customHeight="1"/>
    <row r="10539" ht="15" customHeight="1"/>
    <row r="10541" ht="15" customHeight="1"/>
    <row r="10543" ht="15" customHeight="1"/>
    <row r="10545" ht="15" customHeight="1"/>
    <row r="10547" ht="15" customHeight="1"/>
    <row r="10549" ht="15" customHeight="1"/>
    <row r="10551" ht="15" customHeight="1"/>
    <row r="10553" ht="15" customHeight="1"/>
    <row r="10555" ht="15" customHeight="1"/>
    <row r="10557" ht="15" customHeight="1"/>
    <row r="10559" ht="15" customHeight="1"/>
    <row r="10561" ht="15" customHeight="1"/>
    <row r="10563" ht="15" customHeight="1"/>
    <row r="10565" ht="15" customHeight="1"/>
    <row r="10567" ht="15" customHeight="1"/>
    <row r="10569" ht="15" customHeight="1"/>
    <row r="10571" ht="15" customHeight="1"/>
    <row r="10573" ht="15" customHeight="1"/>
    <row r="10575" ht="15" customHeight="1"/>
    <row r="10577" ht="15" customHeight="1"/>
    <row r="10579" ht="15" customHeight="1"/>
    <row r="10581" ht="15" customHeight="1"/>
    <row r="10583" ht="15" customHeight="1"/>
    <row r="10585" ht="15" customHeight="1"/>
    <row r="10587" ht="15" customHeight="1"/>
    <row r="10589" ht="15" customHeight="1"/>
    <row r="10591" ht="15" customHeight="1"/>
    <row r="10593" ht="15" customHeight="1"/>
    <row r="10595" ht="15" customHeight="1"/>
    <row r="10597" ht="15" customHeight="1"/>
    <row r="10599" ht="15" customHeight="1"/>
    <row r="10601" ht="15" customHeight="1"/>
    <row r="10603" ht="15" customHeight="1"/>
    <row r="10605" ht="15" customHeight="1"/>
    <row r="10607" ht="15" customHeight="1"/>
    <row r="10609" ht="15" customHeight="1"/>
    <row r="10611" ht="15" customHeight="1"/>
    <row r="10613" ht="15" customHeight="1"/>
    <row r="10615" ht="15" customHeight="1"/>
    <row r="10617" ht="15" customHeight="1"/>
    <row r="10619" ht="15" customHeight="1"/>
    <row r="10621" ht="15" customHeight="1"/>
    <row r="10623" ht="15" customHeight="1"/>
    <row r="10625" ht="15" customHeight="1"/>
    <row r="10627" ht="15" customHeight="1"/>
    <row r="10629" ht="15" customHeight="1"/>
    <row r="10631" ht="15" customHeight="1"/>
    <row r="10633" ht="15" customHeight="1"/>
    <row r="10635" ht="15" customHeight="1"/>
    <row r="10637" ht="15" customHeight="1"/>
    <row r="10639" ht="15" customHeight="1"/>
    <row r="10641" ht="15" customHeight="1"/>
    <row r="10643" ht="15" customHeight="1"/>
    <row r="10645" ht="15" customHeight="1"/>
    <row r="10647" ht="15" customHeight="1"/>
    <row r="10649" ht="15" customHeight="1"/>
    <row r="10651" ht="15" customHeight="1"/>
    <row r="10653" ht="15" customHeight="1"/>
    <row r="10655" ht="15" customHeight="1"/>
    <row r="10657" ht="15" customHeight="1"/>
    <row r="10659" ht="15" customHeight="1"/>
    <row r="10661" ht="15" customHeight="1"/>
    <row r="10663" ht="15" customHeight="1"/>
    <row r="10665" ht="15" customHeight="1"/>
    <row r="10667" ht="15" customHeight="1"/>
    <row r="10669" ht="15" customHeight="1"/>
    <row r="10671" ht="15" customHeight="1"/>
    <row r="10673" ht="15" customHeight="1"/>
    <row r="10675" ht="15" customHeight="1"/>
    <row r="10677" ht="15" customHeight="1"/>
    <row r="10679" ht="15" customHeight="1"/>
    <row r="10681" ht="15" customHeight="1"/>
    <row r="10683" ht="15" customHeight="1"/>
    <row r="10685" ht="15" customHeight="1"/>
    <row r="10687" ht="15" customHeight="1"/>
    <row r="10689" ht="15" customHeight="1"/>
    <row r="10691" ht="15" customHeight="1"/>
    <row r="10693" ht="15" customHeight="1"/>
    <row r="10695" ht="15" customHeight="1"/>
    <row r="10697" ht="15" customHeight="1"/>
    <row r="10699" ht="15" customHeight="1"/>
    <row r="10701" ht="15" customHeight="1"/>
    <row r="10703" ht="15" customHeight="1"/>
    <row r="10705" ht="15" customHeight="1"/>
    <row r="10707" ht="15" customHeight="1"/>
    <row r="10709" ht="15" customHeight="1"/>
    <row r="10711" ht="15" customHeight="1"/>
    <row r="10713" ht="15" customHeight="1"/>
    <row r="10715" ht="15" customHeight="1"/>
    <row r="10717" ht="15" customHeight="1"/>
    <row r="10719" ht="15" customHeight="1"/>
    <row r="10721" ht="15" customHeight="1"/>
    <row r="10723" ht="15" customHeight="1"/>
    <row r="10725" ht="15" customHeight="1"/>
    <row r="10727" ht="15" customHeight="1"/>
    <row r="10729" ht="15" customHeight="1"/>
    <row r="10731" ht="15" customHeight="1"/>
    <row r="10733" ht="15" customHeight="1"/>
    <row r="10735" ht="15" customHeight="1"/>
    <row r="10737" ht="15" customHeight="1"/>
    <row r="10739" ht="15" customHeight="1"/>
    <row r="10741" ht="15" customHeight="1"/>
    <row r="10743" ht="15" customHeight="1"/>
    <row r="10745" ht="15" customHeight="1"/>
    <row r="10747" ht="15" customHeight="1"/>
    <row r="10749" ht="15" customHeight="1"/>
    <row r="10751" ht="15" customHeight="1"/>
    <row r="10753" ht="15" customHeight="1"/>
    <row r="10755" ht="15" customHeight="1"/>
    <row r="10757" ht="15" customHeight="1"/>
    <row r="10759" ht="15" customHeight="1"/>
    <row r="10761" ht="15" customHeight="1"/>
    <row r="10763" ht="15" customHeight="1"/>
    <row r="10765" ht="15" customHeight="1"/>
    <row r="10767" ht="15" customHeight="1"/>
    <row r="10769" ht="15" customHeight="1"/>
    <row r="10771" ht="15" customHeight="1"/>
    <row r="10773" ht="15" customHeight="1"/>
    <row r="10775" ht="15" customHeight="1"/>
    <row r="10777" ht="15" customHeight="1"/>
    <row r="10779" ht="15" customHeight="1"/>
    <row r="10781" ht="15" customHeight="1"/>
    <row r="10783" ht="15" customHeight="1"/>
    <row r="10785" ht="15" customHeight="1"/>
    <row r="10787" ht="15" customHeight="1"/>
    <row r="10789" ht="15" customHeight="1"/>
    <row r="10791" ht="15" customHeight="1"/>
    <row r="10793" ht="15" customHeight="1"/>
    <row r="10795" ht="15" customHeight="1"/>
    <row r="10797" ht="15" customHeight="1"/>
    <row r="10799" ht="15" customHeight="1"/>
    <row r="10801" ht="15" customHeight="1"/>
    <row r="10803" ht="15" customHeight="1"/>
    <row r="10805" ht="15" customHeight="1"/>
    <row r="10807" ht="15" customHeight="1"/>
    <row r="10809" ht="15" customHeight="1"/>
    <row r="10811" ht="15" customHeight="1"/>
    <row r="10813" ht="15" customHeight="1"/>
    <row r="10815" ht="15" customHeight="1"/>
    <row r="10817" ht="15" customHeight="1"/>
    <row r="10819" ht="15" customHeight="1"/>
    <row r="10821" ht="15" customHeight="1"/>
    <row r="10823" ht="15" customHeight="1"/>
    <row r="10825" ht="15" customHeight="1"/>
    <row r="10827" ht="15" customHeight="1"/>
    <row r="10829" ht="15" customHeight="1"/>
    <row r="10831" ht="15" customHeight="1"/>
    <row r="10833" ht="15" customHeight="1"/>
    <row r="10835" ht="15" customHeight="1"/>
    <row r="10837" ht="15" customHeight="1"/>
    <row r="10839" ht="15" customHeight="1"/>
    <row r="10841" ht="15" customHeight="1"/>
    <row r="10843" ht="15" customHeight="1"/>
    <row r="10845" ht="15" customHeight="1"/>
    <row r="10847" ht="15" customHeight="1"/>
    <row r="10849" ht="15" customHeight="1"/>
    <row r="10851" ht="15" customHeight="1"/>
    <row r="10853" ht="15" customHeight="1"/>
    <row r="10855" ht="15" customHeight="1"/>
    <row r="10857" ht="15" customHeight="1"/>
    <row r="10859" ht="15" customHeight="1"/>
    <row r="10861" ht="15" customHeight="1"/>
    <row r="10863" ht="15" customHeight="1"/>
    <row r="10865" ht="15" customHeight="1"/>
    <row r="10867" ht="15" customHeight="1"/>
    <row r="10869" ht="15" customHeight="1"/>
    <row r="10871" ht="15" customHeight="1"/>
    <row r="10873" ht="15" customHeight="1"/>
    <row r="10875" ht="15" customHeight="1"/>
    <row r="10877" ht="15" customHeight="1"/>
    <row r="10879" ht="15" customHeight="1"/>
    <row r="10881" ht="15" customHeight="1"/>
    <row r="10883" ht="15" customHeight="1"/>
    <row r="10885" ht="15" customHeight="1"/>
    <row r="10887" ht="15" customHeight="1"/>
    <row r="10889" ht="15" customHeight="1"/>
    <row r="10891" ht="15" customHeight="1"/>
    <row r="10893" ht="15" customHeight="1"/>
    <row r="10895" ht="15" customHeight="1"/>
    <row r="10897" ht="15" customHeight="1"/>
    <row r="10899" ht="15" customHeight="1"/>
    <row r="10901" ht="15" customHeight="1"/>
    <row r="10903" ht="15" customHeight="1"/>
    <row r="10905" ht="15" customHeight="1"/>
    <row r="10907" ht="15" customHeight="1"/>
    <row r="10909" ht="15" customHeight="1"/>
    <row r="10911" ht="15" customHeight="1"/>
    <row r="10913" ht="15" customHeight="1"/>
    <row r="10915" ht="15" customHeight="1"/>
    <row r="10917" ht="15" customHeight="1"/>
    <row r="10919" ht="15" customHeight="1"/>
    <row r="10921" ht="15" customHeight="1"/>
    <row r="10923" ht="15" customHeight="1"/>
    <row r="10925" ht="15" customHeight="1"/>
    <row r="10927" ht="15" customHeight="1"/>
    <row r="10929" ht="15" customHeight="1"/>
    <row r="10931" ht="15" customHeight="1"/>
    <row r="10933" ht="15" customHeight="1"/>
    <row r="10935" ht="15" customHeight="1"/>
    <row r="10937" ht="15" customHeight="1"/>
    <row r="10939" ht="15" customHeight="1"/>
    <row r="10941" ht="15" customHeight="1"/>
    <row r="10943" ht="15" customHeight="1"/>
    <row r="10945" ht="15" customHeight="1"/>
    <row r="10947" ht="15" customHeight="1"/>
    <row r="10949" ht="15" customHeight="1"/>
    <row r="10951" ht="15" customHeight="1"/>
    <row r="10953" ht="15" customHeight="1"/>
    <row r="10955" ht="15" customHeight="1"/>
    <row r="10957" ht="15" customHeight="1"/>
    <row r="10959" ht="15" customHeight="1"/>
    <row r="10961" ht="15" customHeight="1"/>
    <row r="10963" ht="15" customHeight="1"/>
    <row r="10965" ht="15" customHeight="1"/>
    <row r="10967" ht="15" customHeight="1"/>
    <row r="10969" ht="15" customHeight="1"/>
    <row r="10971" ht="15" customHeight="1"/>
    <row r="10973" ht="15" customHeight="1"/>
    <row r="10975" ht="15" customHeight="1"/>
    <row r="10977" ht="15" customHeight="1"/>
    <row r="10979" ht="15" customHeight="1"/>
    <row r="10981" ht="15" customHeight="1"/>
    <row r="10983" ht="15" customHeight="1"/>
    <row r="10985" ht="15" customHeight="1"/>
    <row r="10987" ht="15" customHeight="1"/>
    <row r="10989" ht="15" customHeight="1"/>
    <row r="10991" ht="15" customHeight="1"/>
    <row r="10993" ht="15" customHeight="1"/>
    <row r="10995" ht="15" customHeight="1"/>
    <row r="10997" ht="15" customHeight="1"/>
    <row r="10999" ht="15" customHeight="1"/>
    <row r="11001" ht="15" customHeight="1"/>
    <row r="11003" ht="15" customHeight="1"/>
    <row r="11005" ht="15" customHeight="1"/>
    <row r="11007" ht="15" customHeight="1"/>
    <row r="11009" ht="15" customHeight="1"/>
    <row r="11011" ht="15" customHeight="1"/>
    <row r="11013" ht="15" customHeight="1"/>
    <row r="11015" ht="15" customHeight="1"/>
    <row r="11017" ht="15" customHeight="1"/>
    <row r="11019" ht="15" customHeight="1"/>
    <row r="11021" ht="15" customHeight="1"/>
    <row r="11023" ht="15" customHeight="1"/>
    <row r="11025" ht="15" customHeight="1"/>
    <row r="11027" ht="15" customHeight="1"/>
    <row r="11029" ht="15" customHeight="1"/>
    <row r="11031" ht="15" customHeight="1"/>
    <row r="11033" ht="15" customHeight="1"/>
    <row r="11035" ht="15" customHeight="1"/>
    <row r="11037" ht="15" customHeight="1"/>
    <row r="11039" ht="15" customHeight="1"/>
    <row r="11041" ht="15" customHeight="1"/>
    <row r="11043" ht="15" customHeight="1"/>
    <row r="11045" ht="15" customHeight="1"/>
    <row r="11047" ht="15" customHeight="1"/>
    <row r="11049" ht="15" customHeight="1"/>
    <row r="11051" ht="15" customHeight="1"/>
    <row r="11053" ht="15" customHeight="1"/>
    <row r="11055" ht="15" customHeight="1"/>
    <row r="11057" ht="15" customHeight="1"/>
    <row r="11059" ht="15" customHeight="1"/>
    <row r="11061" ht="15" customHeight="1"/>
    <row r="11063" ht="15" customHeight="1"/>
    <row r="11065" ht="15" customHeight="1"/>
    <row r="11067" ht="15" customHeight="1"/>
    <row r="11069" ht="15" customHeight="1"/>
    <row r="11071" ht="15" customHeight="1"/>
    <row r="11073" ht="15" customHeight="1"/>
    <row r="11075" ht="15" customHeight="1"/>
    <row r="11077" ht="15" customHeight="1"/>
    <row r="11079" ht="15" customHeight="1"/>
    <row r="11081" ht="15" customHeight="1"/>
    <row r="11083" ht="15" customHeight="1"/>
    <row r="11085" ht="15" customHeight="1"/>
    <row r="11087" ht="15" customHeight="1"/>
    <row r="11089" ht="15" customHeight="1"/>
    <row r="11091" ht="15" customHeight="1"/>
    <row r="11093" ht="15" customHeight="1"/>
    <row r="11095" ht="15" customHeight="1"/>
    <row r="11097" ht="15" customHeight="1"/>
    <row r="11099" ht="15" customHeight="1"/>
    <row r="11101" ht="15" customHeight="1"/>
    <row r="11103" ht="15" customHeight="1"/>
    <row r="11105" ht="15" customHeight="1"/>
    <row r="11107" ht="15" customHeight="1"/>
    <row r="11109" ht="15" customHeight="1"/>
    <row r="11111" ht="15" customHeight="1"/>
    <row r="11113" ht="15" customHeight="1"/>
    <row r="11115" ht="15" customHeight="1"/>
    <row r="11117" ht="15" customHeight="1"/>
    <row r="11119" ht="15" customHeight="1"/>
    <row r="11121" ht="15" customHeight="1"/>
    <row r="11123" ht="15" customHeight="1"/>
    <row r="11125" ht="15" customHeight="1"/>
    <row r="11127" ht="15" customHeight="1"/>
    <row r="11129" ht="15" customHeight="1"/>
    <row r="11131" ht="15" customHeight="1"/>
    <row r="11133" ht="15" customHeight="1"/>
    <row r="11135" ht="15" customHeight="1"/>
    <row r="11137" ht="15" customHeight="1"/>
    <row r="11139" ht="15" customHeight="1"/>
    <row r="11141" ht="15" customHeight="1"/>
    <row r="11143" ht="15" customHeight="1"/>
    <row r="11145" ht="15" customHeight="1"/>
    <row r="11147" ht="15" customHeight="1"/>
    <row r="11149" ht="15" customHeight="1"/>
    <row r="11151" ht="15" customHeight="1"/>
    <row r="11153" ht="15" customHeight="1"/>
    <row r="11155" ht="15" customHeight="1"/>
    <row r="11157" ht="15" customHeight="1"/>
    <row r="11159" ht="15" customHeight="1"/>
    <row r="11161" ht="15" customHeight="1"/>
    <row r="11163" ht="15" customHeight="1"/>
    <row r="11165" ht="15" customHeight="1"/>
    <row r="11167" ht="15" customHeight="1"/>
    <row r="11169" ht="15" customHeight="1"/>
    <row r="11171" ht="15" customHeight="1"/>
    <row r="11173" ht="15" customHeight="1"/>
    <row r="11175" ht="15" customHeight="1"/>
    <row r="11177" ht="15" customHeight="1"/>
    <row r="11179" ht="15" customHeight="1"/>
    <row r="11181" ht="15" customHeight="1"/>
    <row r="11183" ht="15" customHeight="1"/>
    <row r="11185" ht="15" customHeight="1"/>
    <row r="11187" ht="15" customHeight="1"/>
    <row r="11189" ht="15" customHeight="1"/>
    <row r="11191" ht="15" customHeight="1"/>
    <row r="11193" ht="15" customHeight="1"/>
    <row r="11195" ht="15" customHeight="1"/>
    <row r="11197" ht="15" customHeight="1"/>
    <row r="11199" ht="15" customHeight="1"/>
    <row r="11201" ht="15" customHeight="1"/>
    <row r="11203" ht="15" customHeight="1"/>
    <row r="11205" ht="15" customHeight="1"/>
    <row r="11207" ht="15" customHeight="1"/>
    <row r="11209" ht="15" customHeight="1"/>
    <row r="11211" ht="15" customHeight="1"/>
    <row r="11213" ht="15" customHeight="1"/>
    <row r="11215" ht="15" customHeight="1"/>
    <row r="11217" ht="15" customHeight="1"/>
    <row r="11219" ht="15" customHeight="1"/>
    <row r="11221" ht="15" customHeight="1"/>
    <row r="11223" ht="15" customHeight="1"/>
    <row r="11225" ht="15" customHeight="1"/>
    <row r="11227" ht="15" customHeight="1"/>
    <row r="11229" ht="15" customHeight="1"/>
    <row r="11231" ht="15" customHeight="1"/>
    <row r="11233" ht="15" customHeight="1"/>
    <row r="11235" ht="15" customHeight="1"/>
    <row r="11237" ht="15" customHeight="1"/>
    <row r="11239" ht="15" customHeight="1"/>
    <row r="11241" ht="15" customHeight="1"/>
    <row r="11243" ht="15" customHeight="1"/>
    <row r="11245" ht="15" customHeight="1"/>
    <row r="11247" ht="15" customHeight="1"/>
    <row r="11249" ht="15" customHeight="1"/>
    <row r="11251" ht="15" customHeight="1"/>
    <row r="11253" ht="15" customHeight="1"/>
    <row r="11255" ht="15" customHeight="1"/>
    <row r="11257" ht="15" customHeight="1"/>
    <row r="11259" ht="15" customHeight="1"/>
    <row r="11261" ht="15" customHeight="1"/>
    <row r="11263" ht="15" customHeight="1"/>
    <row r="11265" ht="15" customHeight="1"/>
    <row r="11267" ht="15" customHeight="1"/>
    <row r="11269" ht="15" customHeight="1"/>
    <row r="11271" ht="15" customHeight="1"/>
    <row r="11273" ht="15" customHeight="1"/>
    <row r="11275" ht="15" customHeight="1"/>
    <row r="11277" ht="15" customHeight="1"/>
    <row r="11279" ht="15" customHeight="1"/>
    <row r="11281" ht="15" customHeight="1"/>
    <row r="11283" ht="15" customHeight="1"/>
    <row r="11285" ht="15" customHeight="1"/>
    <row r="11287" ht="15" customHeight="1"/>
    <row r="11289" ht="15" customHeight="1"/>
    <row r="11291" ht="15" customHeight="1"/>
    <row r="11293" ht="15" customHeight="1"/>
    <row r="11295" ht="15" customHeight="1"/>
    <row r="11297" ht="15" customHeight="1"/>
    <row r="11299" ht="15" customHeight="1"/>
    <row r="11301" ht="15" customHeight="1"/>
    <row r="11303" ht="15" customHeight="1"/>
    <row r="11305" ht="15" customHeight="1"/>
    <row r="11307" ht="15" customHeight="1"/>
    <row r="11309" ht="15" customHeight="1"/>
    <row r="11311" ht="15" customHeight="1"/>
    <row r="11313" ht="15" customHeight="1"/>
    <row r="11315" ht="15" customHeight="1"/>
    <row r="11317" ht="15" customHeight="1"/>
    <row r="11319" ht="15" customHeight="1"/>
    <row r="11321" ht="15" customHeight="1"/>
    <row r="11323" ht="15" customHeight="1"/>
    <row r="11325" ht="15" customHeight="1"/>
    <row r="11327" ht="15" customHeight="1"/>
    <row r="11329" ht="15" customHeight="1"/>
    <row r="11331" ht="15" customHeight="1"/>
    <row r="11333" ht="15" customHeight="1"/>
    <row r="11335" ht="15" customHeight="1"/>
    <row r="11337" ht="15" customHeight="1"/>
    <row r="11339" ht="15" customHeight="1"/>
    <row r="11341" ht="15" customHeight="1"/>
    <row r="11343" ht="15" customHeight="1"/>
    <row r="11345" ht="15" customHeight="1"/>
    <row r="11347" ht="15" customHeight="1"/>
    <row r="11349" ht="15" customHeight="1"/>
    <row r="11351" ht="15" customHeight="1"/>
    <row r="11353" ht="15" customHeight="1"/>
    <row r="11355" ht="15" customHeight="1"/>
    <row r="11357" ht="15" customHeight="1"/>
    <row r="11359" ht="15" customHeight="1"/>
    <row r="11361" ht="15" customHeight="1"/>
    <row r="11363" ht="15" customHeight="1"/>
    <row r="11365" ht="15" customHeight="1"/>
    <row r="11367" ht="15" customHeight="1"/>
    <row r="11369" ht="15" customHeight="1"/>
    <row r="11371" ht="15" customHeight="1"/>
    <row r="11373" ht="15" customHeight="1"/>
    <row r="11375" ht="15" customHeight="1"/>
    <row r="11377" ht="15" customHeight="1"/>
    <row r="11379" ht="15" customHeight="1"/>
    <row r="11381" ht="15" customHeight="1"/>
    <row r="11383" ht="15" customHeight="1"/>
    <row r="11385" ht="15" customHeight="1"/>
    <row r="11387" ht="15" customHeight="1"/>
    <row r="11389" ht="15" customHeight="1"/>
    <row r="11391" ht="15" customHeight="1"/>
    <row r="11393" ht="15" customHeight="1"/>
    <row r="11395" ht="15" customHeight="1"/>
    <row r="11397" ht="15" customHeight="1"/>
    <row r="11399" ht="15" customHeight="1"/>
    <row r="11401" ht="15" customHeight="1"/>
    <row r="11403" ht="15" customHeight="1"/>
    <row r="11405" ht="15" customHeight="1"/>
    <row r="11407" ht="15" customHeight="1"/>
    <row r="11409" ht="15" customHeight="1"/>
    <row r="11411" ht="15" customHeight="1"/>
    <row r="11413" ht="15" customHeight="1"/>
    <row r="11415" ht="15" customHeight="1"/>
    <row r="11417" ht="15" customHeight="1"/>
    <row r="11419" ht="15" customHeight="1"/>
    <row r="11421" ht="15" customHeight="1"/>
    <row r="11423" ht="15" customHeight="1"/>
    <row r="11425" ht="15" customHeight="1"/>
    <row r="11427" ht="15" customHeight="1"/>
    <row r="11429" ht="15" customHeight="1"/>
    <row r="11431" ht="15" customHeight="1"/>
    <row r="11433" ht="15" customHeight="1"/>
    <row r="11435" ht="15" customHeight="1"/>
    <row r="11437" ht="15" customHeight="1"/>
    <row r="11439" ht="15" customHeight="1"/>
    <row r="11441" ht="15" customHeight="1"/>
    <row r="11443" ht="15" customHeight="1"/>
    <row r="11445" ht="15" customHeight="1"/>
    <row r="11447" ht="15" customHeight="1"/>
    <row r="11449" ht="15" customHeight="1"/>
    <row r="11451" ht="15" customHeight="1"/>
    <row r="11453" ht="15" customHeight="1"/>
    <row r="11455" ht="15" customHeight="1"/>
    <row r="11457" ht="15" customHeight="1"/>
    <row r="11459" ht="15" customHeight="1"/>
    <row r="11461" ht="15" customHeight="1"/>
    <row r="11463" ht="15" customHeight="1"/>
    <row r="11465" ht="15" customHeight="1"/>
    <row r="11467" ht="15" customHeight="1"/>
    <row r="11469" ht="15" customHeight="1"/>
    <row r="11471" ht="15" customHeight="1"/>
    <row r="11473" ht="15" customHeight="1"/>
    <row r="11475" ht="15" customHeight="1"/>
    <row r="11477" ht="15" customHeight="1"/>
    <row r="11479" ht="15" customHeight="1"/>
    <row r="11481" ht="15" customHeight="1"/>
    <row r="11483" ht="15" customHeight="1"/>
    <row r="11485" ht="15" customHeight="1"/>
    <row r="11487" ht="15" customHeight="1"/>
    <row r="11489" ht="15" customHeight="1"/>
    <row r="11491" ht="15" customHeight="1"/>
    <row r="11493" ht="15" customHeight="1"/>
    <row r="11495" ht="15" customHeight="1"/>
    <row r="11497" ht="15" customHeight="1"/>
    <row r="11499" ht="15" customHeight="1"/>
    <row r="11501" ht="15" customHeight="1"/>
    <row r="11503" ht="15" customHeight="1"/>
    <row r="11505" ht="15" customHeight="1"/>
    <row r="11507" ht="15" customHeight="1"/>
    <row r="11509" ht="15" customHeight="1"/>
    <row r="11511" ht="15" customHeight="1"/>
    <row r="11513" ht="15" customHeight="1"/>
    <row r="11515" ht="15" customHeight="1"/>
    <row r="11517" ht="15" customHeight="1"/>
    <row r="11519" ht="15" customHeight="1"/>
    <row r="11521" ht="15" customHeight="1"/>
    <row r="11523" ht="15" customHeight="1"/>
    <row r="11525" ht="15" customHeight="1"/>
    <row r="11527" ht="15" customHeight="1"/>
    <row r="11529" ht="15" customHeight="1"/>
    <row r="11531" ht="15" customHeight="1"/>
    <row r="11533" ht="15" customHeight="1"/>
    <row r="11535" ht="15" customHeight="1"/>
    <row r="11537" ht="15" customHeight="1"/>
    <row r="11539" ht="15" customHeight="1"/>
    <row r="11541" ht="15" customHeight="1"/>
    <row r="11543" ht="15" customHeight="1"/>
    <row r="11545" ht="15" customHeight="1"/>
    <row r="11547" ht="15" customHeight="1"/>
    <row r="11549" ht="15" customHeight="1"/>
    <row r="11551" ht="15" customHeight="1"/>
    <row r="11553" ht="15" customHeight="1"/>
    <row r="11555" ht="15" customHeight="1"/>
    <row r="11557" ht="15" customHeight="1"/>
    <row r="11559" ht="15" customHeight="1"/>
    <row r="11561" ht="15" customHeight="1"/>
    <row r="11563" ht="15" customHeight="1"/>
    <row r="11565" ht="15" customHeight="1"/>
    <row r="11567" ht="15" customHeight="1"/>
    <row r="11569" ht="15" customHeight="1"/>
    <row r="11571" ht="15" customHeight="1"/>
    <row r="11573" ht="15" customHeight="1"/>
    <row r="11575" ht="15" customHeight="1"/>
    <row r="11577" ht="15" customHeight="1"/>
    <row r="11579" ht="15" customHeight="1"/>
    <row r="11581" ht="15" customHeight="1"/>
    <row r="11583" ht="15" customHeight="1"/>
    <row r="11585" ht="15" customHeight="1"/>
    <row r="11587" ht="15" customHeight="1"/>
    <row r="11589" ht="15" customHeight="1"/>
    <row r="11591" ht="15" customHeight="1"/>
    <row r="11593" ht="15" customHeight="1"/>
    <row r="11595" ht="15" customHeight="1"/>
    <row r="11597" ht="15" customHeight="1"/>
    <row r="11599" ht="15" customHeight="1"/>
    <row r="11601" ht="15" customHeight="1"/>
    <row r="11603" ht="15" customHeight="1"/>
    <row r="11605" ht="15" customHeight="1"/>
    <row r="11607" ht="15" customHeight="1"/>
    <row r="11609" ht="15" customHeight="1"/>
    <row r="11611" ht="15" customHeight="1"/>
    <row r="11613" ht="15" customHeight="1"/>
    <row r="11615" ht="15" customHeight="1"/>
    <row r="11617" ht="15" customHeight="1"/>
    <row r="11619" ht="15" customHeight="1"/>
    <row r="11621" ht="15" customHeight="1"/>
    <row r="11623" ht="15" customHeight="1"/>
    <row r="11625" ht="15" customHeight="1"/>
    <row r="11627" ht="15" customHeight="1"/>
    <row r="11629" ht="15" customHeight="1"/>
    <row r="11631" ht="15" customHeight="1"/>
    <row r="11633" ht="15" customHeight="1"/>
    <row r="11635" ht="15" customHeight="1"/>
    <row r="11637" ht="15" customHeight="1"/>
    <row r="11639" ht="15" customHeight="1"/>
    <row r="11641" ht="15" customHeight="1"/>
    <row r="11643" ht="15" customHeight="1"/>
    <row r="11645" ht="15" customHeight="1"/>
    <row r="11647" ht="15" customHeight="1"/>
    <row r="11649" ht="15" customHeight="1"/>
    <row r="11651" ht="15" customHeight="1"/>
    <row r="11653" ht="15" customHeight="1"/>
    <row r="11655" ht="15" customHeight="1"/>
    <row r="11657" ht="15" customHeight="1"/>
    <row r="11659" ht="15" customHeight="1"/>
    <row r="11661" ht="15" customHeight="1"/>
    <row r="11663" ht="15" customHeight="1"/>
    <row r="11665" ht="15" customHeight="1"/>
    <row r="11667" ht="15" customHeight="1"/>
    <row r="11669" ht="15" customHeight="1"/>
    <row r="11671" ht="15" customHeight="1"/>
    <row r="11673" ht="15" customHeight="1"/>
    <row r="11675" ht="15" customHeight="1"/>
    <row r="11677" ht="15" customHeight="1"/>
    <row r="11679" ht="15" customHeight="1"/>
    <row r="11681" ht="15" customHeight="1"/>
    <row r="11683" ht="15" customHeight="1"/>
    <row r="11685" ht="15" customHeight="1"/>
    <row r="11687" ht="15" customHeight="1"/>
    <row r="11689" ht="15" customHeight="1"/>
    <row r="11691" ht="15" customHeight="1"/>
    <row r="11693" ht="15" customHeight="1"/>
    <row r="11695" ht="15" customHeight="1"/>
    <row r="11697" ht="15" customHeight="1"/>
    <row r="11699" ht="15" customHeight="1"/>
    <row r="11701" ht="15" customHeight="1"/>
    <row r="11703" ht="15" customHeight="1"/>
    <row r="11705" ht="15" customHeight="1"/>
    <row r="11707" ht="15" customHeight="1"/>
    <row r="11709" ht="15" customHeight="1"/>
    <row r="11711" ht="15" customHeight="1"/>
    <row r="11713" ht="15" customHeight="1"/>
    <row r="11715" ht="15" customHeight="1"/>
    <row r="11717" ht="15" customHeight="1"/>
    <row r="11719" ht="15" customHeight="1"/>
    <row r="11721" ht="15" customHeight="1"/>
    <row r="11723" ht="15" customHeight="1"/>
    <row r="11725" ht="15" customHeight="1"/>
    <row r="11727" ht="15" customHeight="1"/>
    <row r="11729" ht="15" customHeight="1"/>
    <row r="11731" ht="15" customHeight="1"/>
    <row r="11733" ht="15" customHeight="1"/>
    <row r="11735" ht="15" customHeight="1"/>
    <row r="11737" ht="15" customHeight="1"/>
    <row r="11739" ht="15" customHeight="1"/>
    <row r="11741" ht="15" customHeight="1"/>
    <row r="11743" ht="15" customHeight="1"/>
    <row r="11745" ht="15" customHeight="1"/>
    <row r="11747" ht="15" customHeight="1"/>
    <row r="11749" ht="15" customHeight="1"/>
    <row r="11751" ht="15" customHeight="1"/>
    <row r="11753" ht="15" customHeight="1"/>
    <row r="11755" ht="15" customHeight="1"/>
    <row r="11757" ht="15" customHeight="1"/>
    <row r="11759" ht="15" customHeight="1"/>
    <row r="11761" ht="15" customHeight="1"/>
    <row r="11763" ht="15" customHeight="1"/>
    <row r="11765" ht="15" customHeight="1"/>
    <row r="11767" ht="15" customHeight="1"/>
    <row r="11769" ht="15" customHeight="1"/>
    <row r="11771" ht="15" customHeight="1"/>
    <row r="11773" ht="15" customHeight="1"/>
    <row r="11775" ht="15" customHeight="1"/>
    <row r="11777" ht="15" customHeight="1"/>
    <row r="11779" ht="15" customHeight="1"/>
    <row r="11781" ht="15" customHeight="1"/>
    <row r="11783" ht="15" customHeight="1"/>
    <row r="11785" ht="15" customHeight="1"/>
    <row r="11787" ht="15" customHeight="1"/>
    <row r="11789" ht="15" customHeight="1"/>
    <row r="11791" ht="15" customHeight="1"/>
    <row r="11793" ht="15" customHeight="1"/>
    <row r="11795" ht="15" customHeight="1"/>
    <row r="11797" ht="15" customHeight="1"/>
    <row r="11799" ht="15" customHeight="1"/>
    <row r="11801" ht="15" customHeight="1"/>
    <row r="11803" ht="15" customHeight="1"/>
    <row r="11805" ht="15" customHeight="1"/>
    <row r="11807" ht="15" customHeight="1"/>
    <row r="11809" ht="15" customHeight="1"/>
    <row r="11811" ht="15" customHeight="1"/>
    <row r="11813" ht="15" customHeight="1"/>
    <row r="11815" ht="15" customHeight="1"/>
    <row r="11817" ht="15" customHeight="1"/>
    <row r="11819" ht="15" customHeight="1"/>
    <row r="11821" ht="15" customHeight="1"/>
    <row r="11823" ht="15" customHeight="1"/>
    <row r="11825" ht="15" customHeight="1"/>
    <row r="11827" ht="15" customHeight="1"/>
    <row r="11829" ht="15" customHeight="1"/>
    <row r="11831" ht="15" customHeight="1"/>
    <row r="11833" ht="15" customHeight="1"/>
    <row r="11835" ht="15" customHeight="1"/>
    <row r="11837" ht="15" customHeight="1"/>
    <row r="11839" ht="15" customHeight="1"/>
    <row r="11841" ht="15" customHeight="1"/>
    <row r="11843" ht="15" customHeight="1"/>
    <row r="11845" ht="15" customHeight="1"/>
    <row r="11847" ht="15" customHeight="1"/>
    <row r="11849" ht="15" customHeight="1"/>
    <row r="11851" ht="15" customHeight="1"/>
    <row r="11853" ht="15" customHeight="1"/>
    <row r="11855" ht="15" customHeight="1"/>
    <row r="11857" ht="15" customHeight="1"/>
    <row r="11859" ht="15" customHeight="1"/>
    <row r="11861" ht="15" customHeight="1"/>
    <row r="11863" ht="15" customHeight="1"/>
    <row r="11865" ht="15" customHeight="1"/>
    <row r="11867" ht="15" customHeight="1"/>
    <row r="11869" ht="15" customHeight="1"/>
    <row r="11871" ht="15" customHeight="1"/>
    <row r="11873" ht="15" customHeight="1"/>
    <row r="11875" ht="15" customHeight="1"/>
    <row r="11877" ht="15" customHeight="1"/>
    <row r="11879" ht="15" customHeight="1"/>
    <row r="11881" ht="15" customHeight="1"/>
    <row r="11883" ht="15" customHeight="1"/>
    <row r="11885" ht="15" customHeight="1"/>
    <row r="11887" ht="15" customHeight="1"/>
    <row r="11889" ht="15" customHeight="1"/>
    <row r="11891" ht="15" customHeight="1"/>
    <row r="11893" ht="15" customHeight="1"/>
    <row r="11895" ht="15" customHeight="1"/>
    <row r="11897" ht="15" customHeight="1"/>
    <row r="11899" ht="15" customHeight="1"/>
    <row r="11901" ht="15" customHeight="1"/>
    <row r="11903" ht="15" customHeight="1"/>
    <row r="11905" ht="15" customHeight="1"/>
    <row r="11907" ht="15" customHeight="1"/>
    <row r="11909" ht="15" customHeight="1"/>
    <row r="11911" ht="15" customHeight="1"/>
    <row r="11913" ht="15" customHeight="1"/>
    <row r="11915" ht="15" customHeight="1"/>
    <row r="11917" ht="15" customHeight="1"/>
    <row r="11919" ht="15" customHeight="1"/>
    <row r="11921" ht="15" customHeight="1"/>
    <row r="11923" ht="15" customHeight="1"/>
    <row r="11925" ht="15" customHeight="1"/>
    <row r="11927" ht="15" customHeight="1"/>
    <row r="11929" ht="15" customHeight="1"/>
    <row r="11931" ht="15" customHeight="1"/>
    <row r="11933" ht="15" customHeight="1"/>
    <row r="11935" ht="15" customHeight="1"/>
    <row r="11937" ht="15" customHeight="1"/>
    <row r="11939" ht="15" customHeight="1"/>
    <row r="11941" ht="15" customHeight="1"/>
    <row r="11943" ht="15" customHeight="1"/>
    <row r="11945" ht="15" customHeight="1"/>
    <row r="11947" ht="15" customHeight="1"/>
    <row r="11949" ht="15" customHeight="1"/>
    <row r="11951" ht="15" customHeight="1"/>
    <row r="11953" ht="15" customHeight="1"/>
    <row r="11955" ht="15" customHeight="1"/>
    <row r="11957" ht="15" customHeight="1"/>
    <row r="11959" ht="15" customHeight="1"/>
    <row r="11961" ht="15" customHeight="1"/>
    <row r="11963" ht="15" customHeight="1"/>
    <row r="11965" ht="15" customHeight="1"/>
    <row r="11967" ht="15" customHeight="1"/>
    <row r="11969" ht="15" customHeight="1"/>
    <row r="11971" ht="15" customHeight="1"/>
    <row r="11973" ht="15" customHeight="1"/>
    <row r="11975" ht="15" customHeight="1"/>
    <row r="11977" ht="15" customHeight="1"/>
    <row r="11979" ht="15" customHeight="1"/>
    <row r="11981" ht="15" customHeight="1"/>
    <row r="11983" ht="15" customHeight="1"/>
    <row r="11985" ht="15" customHeight="1"/>
    <row r="11987" ht="15" customHeight="1"/>
    <row r="11989" ht="15" customHeight="1"/>
    <row r="11991" ht="15" customHeight="1"/>
    <row r="11993" ht="15" customHeight="1"/>
    <row r="11995" ht="15" customHeight="1"/>
    <row r="11997" ht="15" customHeight="1"/>
    <row r="11999" ht="15" customHeight="1"/>
    <row r="12001" ht="15" customHeight="1"/>
    <row r="12003" ht="15" customHeight="1"/>
    <row r="12005" ht="15" customHeight="1"/>
    <row r="12007" ht="15" customHeight="1"/>
    <row r="12009" ht="15" customHeight="1"/>
    <row r="12011" ht="15" customHeight="1"/>
    <row r="12013" ht="15" customHeight="1"/>
    <row r="12015" ht="15" customHeight="1"/>
    <row r="12017" ht="15" customHeight="1"/>
    <row r="12019" ht="15" customHeight="1"/>
    <row r="12021" ht="15" customHeight="1"/>
    <row r="12023" ht="15" customHeight="1"/>
    <row r="12025" ht="15" customHeight="1"/>
    <row r="12027" ht="15" customHeight="1"/>
    <row r="12029" ht="15" customHeight="1"/>
    <row r="12031" ht="15" customHeight="1"/>
    <row r="12033" ht="15" customHeight="1"/>
    <row r="12035" ht="15" customHeight="1"/>
    <row r="12037" ht="15" customHeight="1"/>
    <row r="12039" ht="15" customHeight="1"/>
    <row r="12041" ht="15" customHeight="1"/>
    <row r="12043" ht="15" customHeight="1"/>
    <row r="12045" ht="15" customHeight="1"/>
    <row r="12047" ht="15" customHeight="1"/>
    <row r="12049" ht="15" customHeight="1"/>
    <row r="12051" ht="15" customHeight="1"/>
    <row r="12053" ht="15" customHeight="1"/>
    <row r="12055" ht="15" customHeight="1"/>
    <row r="12057" ht="15" customHeight="1"/>
    <row r="12059" ht="15" customHeight="1"/>
    <row r="12061" ht="15" customHeight="1"/>
    <row r="12063" ht="15" customHeight="1"/>
    <row r="12065" ht="15" customHeight="1"/>
    <row r="12067" ht="15" customHeight="1"/>
    <row r="12069" ht="15" customHeight="1"/>
    <row r="12071" ht="15" customHeight="1"/>
    <row r="12073" ht="15" customHeight="1"/>
    <row r="12075" ht="15" customHeight="1"/>
    <row r="12077" ht="15" customHeight="1"/>
    <row r="12079" ht="15" customHeight="1"/>
    <row r="12081" ht="15" customHeight="1"/>
    <row r="12083" ht="15" customHeight="1"/>
    <row r="12085" ht="15" customHeight="1"/>
    <row r="12087" ht="15" customHeight="1"/>
    <row r="12089" ht="15" customHeight="1"/>
    <row r="12091" ht="15" customHeight="1"/>
    <row r="12093" ht="15" customHeight="1"/>
    <row r="12095" ht="15" customHeight="1"/>
    <row r="12097" ht="15" customHeight="1"/>
    <row r="12099" ht="15" customHeight="1"/>
    <row r="12101" ht="15" customHeight="1"/>
    <row r="12103" ht="15" customHeight="1"/>
    <row r="12105" ht="15" customHeight="1"/>
    <row r="12107" ht="15" customHeight="1"/>
    <row r="12109" ht="15" customHeight="1"/>
    <row r="12111" ht="15" customHeight="1"/>
    <row r="12113" ht="15" customHeight="1"/>
    <row r="12115" ht="15" customHeight="1"/>
    <row r="12117" ht="15" customHeight="1"/>
    <row r="12119" ht="15" customHeight="1"/>
    <row r="12121" ht="15" customHeight="1"/>
    <row r="12123" ht="15" customHeight="1"/>
    <row r="12125" ht="15" customHeight="1"/>
    <row r="12127" ht="15" customHeight="1"/>
    <row r="12129" ht="15" customHeight="1"/>
    <row r="12131" ht="15" customHeight="1"/>
    <row r="12133" ht="15" customHeight="1"/>
    <row r="12135" ht="15" customHeight="1"/>
    <row r="12137" ht="15" customHeight="1"/>
    <row r="12139" ht="15" customHeight="1"/>
    <row r="12141" ht="15" customHeight="1"/>
    <row r="12143" ht="15" customHeight="1"/>
    <row r="12145" ht="15" customHeight="1"/>
    <row r="12147" ht="15" customHeight="1"/>
    <row r="12149" ht="15" customHeight="1"/>
    <row r="12151" ht="15" customHeight="1"/>
    <row r="12153" ht="15" customHeight="1"/>
    <row r="12155" ht="15" customHeight="1"/>
    <row r="12157" ht="15" customHeight="1"/>
    <row r="12159" ht="15" customHeight="1"/>
    <row r="12161" ht="15" customHeight="1"/>
    <row r="12163" ht="15" customHeight="1"/>
    <row r="12165" ht="15" customHeight="1"/>
    <row r="12167" ht="15" customHeight="1"/>
    <row r="12169" ht="15" customHeight="1"/>
    <row r="12171" ht="15" customHeight="1"/>
    <row r="12173" ht="15" customHeight="1"/>
    <row r="12175" ht="15" customHeight="1"/>
    <row r="12177" ht="15" customHeight="1"/>
    <row r="12179" ht="15" customHeight="1"/>
    <row r="12181" ht="15" customHeight="1"/>
    <row r="12183" ht="15" customHeight="1"/>
    <row r="12185" ht="15" customHeight="1"/>
    <row r="12187" ht="15" customHeight="1"/>
    <row r="12189" ht="15" customHeight="1"/>
    <row r="12191" ht="15" customHeight="1"/>
    <row r="12193" ht="15" customHeight="1"/>
    <row r="12195" ht="15" customHeight="1"/>
    <row r="12197" ht="15" customHeight="1"/>
    <row r="12199" ht="15" customHeight="1"/>
    <row r="12201" ht="15" customHeight="1"/>
    <row r="12203" ht="15" customHeight="1"/>
    <row r="12205" ht="15" customHeight="1"/>
    <row r="12207" ht="15" customHeight="1"/>
    <row r="12209" ht="15" customHeight="1"/>
    <row r="12211" ht="15" customHeight="1"/>
    <row r="12213" ht="15" customHeight="1"/>
    <row r="12215" ht="15" customHeight="1"/>
    <row r="12217" ht="15" customHeight="1"/>
    <row r="12219" ht="15" customHeight="1"/>
    <row r="12221" ht="15" customHeight="1"/>
    <row r="12223" ht="15" customHeight="1"/>
    <row r="12225" ht="15" customHeight="1"/>
    <row r="12227" ht="15" customHeight="1"/>
    <row r="12229" ht="15" customHeight="1"/>
    <row r="12231" ht="15" customHeight="1"/>
    <row r="12233" ht="15" customHeight="1"/>
    <row r="12235" ht="15" customHeight="1"/>
    <row r="12237" ht="15" customHeight="1"/>
    <row r="12239" ht="15" customHeight="1"/>
    <row r="12241" ht="15" customHeight="1"/>
    <row r="12243" ht="15" customHeight="1"/>
    <row r="12245" ht="15" customHeight="1"/>
    <row r="12247" ht="15" customHeight="1"/>
    <row r="12249" ht="15" customHeight="1"/>
    <row r="12251" ht="15" customHeight="1"/>
    <row r="12253" ht="15" customHeight="1"/>
    <row r="12255" ht="15" customHeight="1"/>
    <row r="12257" ht="15" customHeight="1"/>
    <row r="12259" ht="15" customHeight="1"/>
    <row r="12261" ht="15" customHeight="1"/>
    <row r="12263" ht="15" customHeight="1"/>
    <row r="12265" ht="15" customHeight="1"/>
    <row r="12267" ht="15" customHeight="1"/>
    <row r="12269" ht="15" customHeight="1"/>
    <row r="12271" ht="15" customHeight="1"/>
    <row r="12273" ht="15" customHeight="1"/>
    <row r="12275" ht="15" customHeight="1"/>
    <row r="12277" ht="15" customHeight="1"/>
    <row r="12279" ht="15" customHeight="1"/>
    <row r="12281" ht="15" customHeight="1"/>
    <row r="12283" ht="15" customHeight="1"/>
    <row r="12285" ht="15" customHeight="1"/>
    <row r="12287" ht="15" customHeight="1"/>
    <row r="12289" ht="15" customHeight="1"/>
    <row r="12291" ht="15" customHeight="1"/>
    <row r="12293" ht="15" customHeight="1"/>
    <row r="12295" ht="15" customHeight="1"/>
    <row r="12297" ht="15" customHeight="1"/>
    <row r="12299" ht="15" customHeight="1"/>
    <row r="12301" ht="15" customHeight="1"/>
    <row r="12303" ht="15" customHeight="1"/>
    <row r="12305" ht="15" customHeight="1"/>
    <row r="12307" ht="15" customHeight="1"/>
    <row r="12309" ht="15" customHeight="1"/>
    <row r="12311" ht="15" customHeight="1"/>
    <row r="12313" ht="15" customHeight="1"/>
    <row r="12315" ht="15" customHeight="1"/>
    <row r="12317" ht="15" customHeight="1"/>
    <row r="12319" ht="15" customHeight="1"/>
    <row r="12321" ht="15" customHeight="1"/>
    <row r="12323" ht="15" customHeight="1"/>
    <row r="12325" ht="15" customHeight="1"/>
    <row r="12327" ht="15" customHeight="1"/>
    <row r="12329" ht="15" customHeight="1"/>
    <row r="12331" ht="15" customHeight="1"/>
    <row r="12333" ht="15" customHeight="1"/>
    <row r="12335" ht="15" customHeight="1"/>
    <row r="12337" ht="15" customHeight="1"/>
    <row r="12339" ht="15" customHeight="1"/>
    <row r="12341" ht="15" customHeight="1"/>
    <row r="12343" ht="15" customHeight="1"/>
    <row r="12345" ht="15" customHeight="1"/>
    <row r="12347" ht="15" customHeight="1"/>
    <row r="12349" ht="15" customHeight="1"/>
    <row r="12351" ht="15" customHeight="1"/>
    <row r="12353" ht="15" customHeight="1"/>
    <row r="12355" ht="15" customHeight="1"/>
    <row r="12357" ht="15" customHeight="1"/>
    <row r="12359" ht="15" customHeight="1"/>
    <row r="12361" ht="15" customHeight="1"/>
    <row r="12363" ht="15" customHeight="1"/>
    <row r="12365" ht="15" customHeight="1"/>
    <row r="12367" ht="15" customHeight="1"/>
    <row r="12369" ht="15" customHeight="1"/>
    <row r="12371" ht="15" customHeight="1"/>
    <row r="12373" ht="15" customHeight="1"/>
    <row r="12375" ht="15" customHeight="1"/>
    <row r="12377" ht="15" customHeight="1"/>
    <row r="12379" ht="15" customHeight="1"/>
    <row r="12381" ht="15" customHeight="1"/>
    <row r="12383" ht="15" customHeight="1"/>
    <row r="12385" ht="15" customHeight="1"/>
    <row r="12387" ht="15" customHeight="1"/>
    <row r="12389" ht="15" customHeight="1"/>
    <row r="12391" ht="15" customHeight="1"/>
    <row r="12393" ht="15" customHeight="1"/>
    <row r="12395" ht="15" customHeight="1"/>
    <row r="12397" ht="15" customHeight="1"/>
    <row r="12399" ht="15" customHeight="1"/>
    <row r="12401" ht="15" customHeight="1"/>
    <row r="12403" ht="15" customHeight="1"/>
    <row r="12405" ht="15" customHeight="1"/>
    <row r="12407" ht="15" customHeight="1"/>
    <row r="12409" ht="15" customHeight="1"/>
    <row r="12411" ht="15" customHeight="1"/>
    <row r="12413" ht="15" customHeight="1"/>
    <row r="12415" ht="15" customHeight="1"/>
    <row r="12417" ht="15" customHeight="1"/>
    <row r="12419" ht="15" customHeight="1"/>
    <row r="12421" ht="15" customHeight="1"/>
    <row r="12423" ht="15" customHeight="1"/>
    <row r="12425" ht="15" customHeight="1"/>
    <row r="12427" ht="15" customHeight="1"/>
    <row r="12429" ht="15" customHeight="1"/>
    <row r="12431" ht="15" customHeight="1"/>
    <row r="12433" ht="15" customHeight="1"/>
    <row r="12435" ht="15" customHeight="1"/>
    <row r="12437" ht="15" customHeight="1"/>
    <row r="12439" ht="15" customHeight="1"/>
    <row r="12441" ht="15" customHeight="1"/>
    <row r="12443" ht="15" customHeight="1"/>
    <row r="12445" ht="15" customHeight="1"/>
    <row r="12447" ht="15" customHeight="1"/>
    <row r="12449" ht="15" customHeight="1"/>
    <row r="12451" ht="15" customHeight="1"/>
    <row r="12453" ht="15" customHeight="1"/>
    <row r="12455" ht="15" customHeight="1"/>
    <row r="12457" ht="15" customHeight="1"/>
    <row r="12459" ht="15" customHeight="1"/>
    <row r="12461" ht="15" customHeight="1"/>
    <row r="12463" ht="15" customHeight="1"/>
    <row r="12465" ht="15" customHeight="1"/>
    <row r="12467" ht="15" customHeight="1"/>
    <row r="12469" ht="15" customHeight="1"/>
    <row r="12471" ht="15" customHeight="1"/>
    <row r="12473" ht="15" customHeight="1"/>
    <row r="12475" ht="15" customHeight="1"/>
    <row r="12477" ht="15" customHeight="1"/>
    <row r="12479" ht="15" customHeight="1"/>
    <row r="12481" ht="15" customHeight="1"/>
    <row r="12483" ht="15" customHeight="1"/>
    <row r="12485" ht="15" customHeight="1"/>
    <row r="12487" ht="15" customHeight="1"/>
    <row r="12489" ht="15" customHeight="1"/>
    <row r="12491" ht="15" customHeight="1"/>
    <row r="12493" ht="15" customHeight="1"/>
    <row r="12495" ht="15" customHeight="1"/>
    <row r="12497" ht="15" customHeight="1"/>
    <row r="12499" ht="15" customHeight="1"/>
    <row r="12501" ht="15" customHeight="1"/>
    <row r="12503" ht="15" customHeight="1"/>
    <row r="12505" ht="15" customHeight="1"/>
    <row r="12507" ht="15" customHeight="1"/>
    <row r="12509" ht="15" customHeight="1"/>
    <row r="12511" ht="15" customHeight="1"/>
    <row r="12513" ht="15" customHeight="1"/>
    <row r="12515" ht="15" customHeight="1"/>
    <row r="12517" ht="15" customHeight="1"/>
    <row r="12519" ht="15" customHeight="1"/>
    <row r="12521" ht="15" customHeight="1"/>
    <row r="12523" ht="15" customHeight="1"/>
    <row r="12525" ht="15" customHeight="1"/>
    <row r="12527" ht="15" customHeight="1"/>
    <row r="12529" ht="15" customHeight="1"/>
    <row r="12531" ht="15" customHeight="1"/>
    <row r="12533" ht="15" customHeight="1"/>
    <row r="12535" ht="15" customHeight="1"/>
    <row r="12537" ht="15" customHeight="1"/>
    <row r="12539" ht="15" customHeight="1"/>
    <row r="12541" ht="15" customHeight="1"/>
    <row r="12543" ht="15" customHeight="1"/>
    <row r="12545" ht="15" customHeight="1"/>
    <row r="12547" ht="15" customHeight="1"/>
    <row r="12549" ht="15" customHeight="1"/>
    <row r="12551" ht="15" customHeight="1"/>
    <row r="12553" ht="15" customHeight="1"/>
    <row r="12555" ht="15" customHeight="1"/>
    <row r="12557" ht="15" customHeight="1"/>
    <row r="12559" ht="15" customHeight="1"/>
    <row r="12561" ht="15" customHeight="1"/>
    <row r="12563" ht="15" customHeight="1"/>
    <row r="12565" ht="15" customHeight="1"/>
    <row r="12567" ht="15" customHeight="1"/>
    <row r="12569" ht="15" customHeight="1"/>
    <row r="12571" ht="15" customHeight="1"/>
    <row r="12573" ht="15" customHeight="1"/>
    <row r="12575" ht="15" customHeight="1"/>
    <row r="12577" ht="15" customHeight="1"/>
    <row r="12579" ht="15" customHeight="1"/>
    <row r="12581" ht="15" customHeight="1"/>
    <row r="12583" ht="15" customHeight="1"/>
    <row r="12585" ht="15" customHeight="1"/>
    <row r="12587" ht="15" customHeight="1"/>
    <row r="12589" ht="15" customHeight="1"/>
    <row r="12591" ht="15" customHeight="1"/>
    <row r="12593" ht="15" customHeight="1"/>
    <row r="12595" ht="15" customHeight="1"/>
    <row r="12597" ht="15" customHeight="1"/>
    <row r="12599" ht="15" customHeight="1"/>
    <row r="12601" ht="15" customHeight="1"/>
    <row r="12603" ht="15" customHeight="1"/>
    <row r="12605" ht="15" customHeight="1"/>
    <row r="12607" ht="15" customHeight="1"/>
    <row r="12609" ht="15" customHeight="1"/>
    <row r="12611" ht="15" customHeight="1"/>
    <row r="12613" ht="15" customHeight="1"/>
    <row r="12615" ht="15" customHeight="1"/>
    <row r="12617" ht="15" customHeight="1"/>
    <row r="12619" ht="15" customHeight="1"/>
    <row r="12621" ht="15" customHeight="1"/>
    <row r="12623" ht="15" customHeight="1"/>
    <row r="12625" ht="15" customHeight="1"/>
    <row r="12627" ht="15" customHeight="1"/>
    <row r="12629" ht="15" customHeight="1"/>
    <row r="12631" ht="15" customHeight="1"/>
    <row r="12633" ht="15" customHeight="1"/>
    <row r="12635" ht="15" customHeight="1"/>
    <row r="12637" ht="15" customHeight="1"/>
    <row r="12639" ht="15" customHeight="1"/>
    <row r="12641" ht="15" customHeight="1"/>
    <row r="12643" ht="15" customHeight="1"/>
    <row r="12645" ht="15" customHeight="1"/>
    <row r="12647" ht="15" customHeight="1"/>
    <row r="12649" ht="15" customHeight="1"/>
    <row r="12651" ht="15" customHeight="1"/>
    <row r="12653" ht="15" customHeight="1"/>
    <row r="12655" ht="15" customHeight="1"/>
    <row r="12657" ht="15" customHeight="1"/>
    <row r="12659" ht="15" customHeight="1"/>
    <row r="12661" ht="15" customHeight="1"/>
    <row r="12663" ht="15" customHeight="1"/>
    <row r="12665" ht="15" customHeight="1"/>
    <row r="12667" ht="15" customHeight="1"/>
    <row r="12669" ht="15" customHeight="1"/>
    <row r="12671" ht="15" customHeight="1"/>
    <row r="12673" ht="15" customHeight="1"/>
    <row r="12675" ht="15" customHeight="1"/>
    <row r="12677" ht="15" customHeight="1"/>
    <row r="12679" ht="15" customHeight="1"/>
    <row r="12681" ht="15" customHeight="1"/>
    <row r="12683" ht="15" customHeight="1"/>
    <row r="12685" ht="15" customHeight="1"/>
    <row r="12687" ht="15" customHeight="1"/>
    <row r="12689" ht="15" customHeight="1"/>
    <row r="12691" ht="15" customHeight="1"/>
    <row r="12693" ht="15" customHeight="1"/>
    <row r="12695" ht="15" customHeight="1"/>
    <row r="12697" ht="15" customHeight="1"/>
    <row r="12699" ht="15" customHeight="1"/>
    <row r="12701" ht="15" customHeight="1"/>
    <row r="12703" ht="15" customHeight="1"/>
    <row r="12705" ht="15" customHeight="1"/>
    <row r="12707" ht="15" customHeight="1"/>
    <row r="12709" ht="15" customHeight="1"/>
    <row r="12711" ht="15" customHeight="1"/>
    <row r="12713" ht="15" customHeight="1"/>
    <row r="12715" ht="15" customHeight="1"/>
    <row r="12717" ht="15" customHeight="1"/>
    <row r="12719" ht="15" customHeight="1"/>
    <row r="12721" ht="15" customHeight="1"/>
    <row r="12723" ht="15" customHeight="1"/>
    <row r="12725" ht="15" customHeight="1"/>
    <row r="12727" ht="15" customHeight="1"/>
    <row r="12729" ht="15" customHeight="1"/>
    <row r="12731" ht="15" customHeight="1"/>
    <row r="12733" ht="15" customHeight="1"/>
    <row r="12735" ht="15" customHeight="1"/>
    <row r="12737" ht="15" customHeight="1"/>
    <row r="12739" ht="15" customHeight="1"/>
    <row r="12741" ht="15" customHeight="1"/>
    <row r="12743" ht="15" customHeight="1"/>
    <row r="12745" ht="15" customHeight="1"/>
    <row r="12747" ht="15" customHeight="1"/>
    <row r="12749" ht="15" customHeight="1"/>
    <row r="12751" ht="15" customHeight="1"/>
    <row r="12753" ht="15" customHeight="1"/>
    <row r="12755" ht="15" customHeight="1"/>
    <row r="12757" ht="15" customHeight="1"/>
    <row r="12759" ht="15" customHeight="1"/>
    <row r="12761" ht="15" customHeight="1"/>
    <row r="12763" ht="15" customHeight="1"/>
    <row r="12765" ht="15" customHeight="1"/>
    <row r="12767" ht="15" customHeight="1"/>
    <row r="12769" ht="15" customHeight="1"/>
    <row r="12771" ht="15" customHeight="1"/>
    <row r="12773" ht="15" customHeight="1"/>
    <row r="12775" ht="15" customHeight="1"/>
    <row r="12777" ht="15" customHeight="1"/>
    <row r="12779" ht="15" customHeight="1"/>
    <row r="12781" ht="15" customHeight="1"/>
    <row r="12783" ht="15" customHeight="1"/>
    <row r="12785" ht="15" customHeight="1"/>
    <row r="12787" ht="15" customHeight="1"/>
    <row r="12789" ht="15" customHeight="1"/>
    <row r="12791" ht="15" customHeight="1"/>
    <row r="12793" ht="15" customHeight="1"/>
    <row r="12795" ht="15" customHeight="1"/>
    <row r="12797" ht="15" customHeight="1"/>
    <row r="12799" ht="15" customHeight="1"/>
    <row r="12801" ht="15" customHeight="1"/>
    <row r="12803" ht="15" customHeight="1"/>
    <row r="12805" ht="15" customHeight="1"/>
    <row r="12807" ht="15" customHeight="1"/>
    <row r="12809" ht="15" customHeight="1"/>
    <row r="12811" ht="15" customHeight="1"/>
    <row r="12813" ht="15" customHeight="1"/>
    <row r="12815" ht="15" customHeight="1"/>
    <row r="12817" ht="15" customHeight="1"/>
    <row r="12819" ht="15" customHeight="1"/>
    <row r="12821" ht="15" customHeight="1"/>
    <row r="12823" ht="15" customHeight="1"/>
    <row r="12825" ht="15" customHeight="1"/>
    <row r="12827" ht="15" customHeight="1"/>
    <row r="12829" ht="15" customHeight="1"/>
    <row r="12831" ht="15" customHeight="1"/>
    <row r="12833" ht="15" customHeight="1"/>
    <row r="12835" ht="15" customHeight="1"/>
    <row r="12837" ht="15" customHeight="1"/>
    <row r="12839" ht="15" customHeight="1"/>
    <row r="12841" ht="15" customHeight="1"/>
    <row r="12843" ht="15" customHeight="1"/>
    <row r="12845" ht="15" customHeight="1"/>
    <row r="12847" ht="15" customHeight="1"/>
    <row r="12849" ht="15" customHeight="1"/>
    <row r="12851" ht="15" customHeight="1"/>
    <row r="12853" ht="15" customHeight="1"/>
    <row r="12855" ht="15" customHeight="1"/>
    <row r="12857" ht="15" customHeight="1"/>
    <row r="12859" ht="15" customHeight="1"/>
    <row r="12861" ht="15" customHeight="1"/>
    <row r="12863" ht="15" customHeight="1"/>
    <row r="12865" ht="15" customHeight="1"/>
    <row r="12867" ht="15" customHeight="1"/>
    <row r="12869" ht="15" customHeight="1"/>
    <row r="12871" ht="15" customHeight="1"/>
    <row r="12873" ht="15" customHeight="1"/>
    <row r="12875" ht="15" customHeight="1"/>
    <row r="12877" ht="15" customHeight="1"/>
    <row r="12879" ht="15" customHeight="1"/>
    <row r="12881" ht="15" customHeight="1"/>
    <row r="12883" ht="15" customHeight="1"/>
    <row r="12885" ht="15" customHeight="1"/>
    <row r="12887" ht="15" customHeight="1"/>
    <row r="12889" ht="15" customHeight="1"/>
    <row r="12891" ht="15" customHeight="1"/>
    <row r="12893" ht="15" customHeight="1"/>
    <row r="12895" ht="15" customHeight="1"/>
    <row r="12897" ht="15" customHeight="1"/>
    <row r="12899" ht="15" customHeight="1"/>
    <row r="12901" ht="15" customHeight="1"/>
    <row r="12903" ht="15" customHeight="1"/>
    <row r="12905" ht="15" customHeight="1"/>
    <row r="12907" ht="15" customHeight="1"/>
    <row r="12909" ht="15" customHeight="1"/>
    <row r="12911" ht="15" customHeight="1"/>
    <row r="12913" ht="15" customHeight="1"/>
    <row r="12915" ht="15" customHeight="1"/>
    <row r="12917" ht="15" customHeight="1"/>
    <row r="12919" ht="15" customHeight="1"/>
    <row r="12921" ht="15" customHeight="1"/>
    <row r="12923" ht="15" customHeight="1"/>
    <row r="12925" ht="15" customHeight="1"/>
    <row r="12927" ht="15" customHeight="1"/>
    <row r="12929" ht="15" customHeight="1"/>
    <row r="12931" ht="15" customHeight="1"/>
    <row r="12933" ht="15" customHeight="1"/>
    <row r="12935" ht="15" customHeight="1"/>
    <row r="12937" ht="15" customHeight="1"/>
    <row r="12939" ht="15" customHeight="1"/>
    <row r="12941" ht="15" customHeight="1"/>
    <row r="12943" ht="15" customHeight="1"/>
    <row r="12945" ht="15" customHeight="1"/>
    <row r="12947" ht="15" customHeight="1"/>
    <row r="12949" ht="15" customHeight="1"/>
    <row r="12951" ht="15" customHeight="1"/>
    <row r="12953" ht="15" customHeight="1"/>
    <row r="12955" ht="15" customHeight="1"/>
    <row r="12957" ht="15" customHeight="1"/>
    <row r="12959" ht="15" customHeight="1"/>
    <row r="12961" ht="15" customHeight="1"/>
    <row r="12963" ht="15" customHeight="1"/>
    <row r="12965" ht="15" customHeight="1"/>
    <row r="12967" ht="15" customHeight="1"/>
    <row r="12969" ht="15" customHeight="1"/>
    <row r="12971" ht="15" customHeight="1"/>
    <row r="12973" ht="15" customHeight="1"/>
    <row r="12975" ht="15" customHeight="1"/>
    <row r="12977" ht="15" customHeight="1"/>
    <row r="12979" ht="15" customHeight="1"/>
    <row r="12981" ht="15" customHeight="1"/>
    <row r="12983" ht="15" customHeight="1"/>
    <row r="12985" ht="15" customHeight="1"/>
    <row r="12987" ht="15" customHeight="1"/>
    <row r="12989" ht="15" customHeight="1"/>
    <row r="12991" ht="15" customHeight="1"/>
    <row r="12993" ht="15" customHeight="1"/>
    <row r="12995" ht="15" customHeight="1"/>
    <row r="12997" ht="15" customHeight="1"/>
    <row r="12999" ht="15" customHeight="1"/>
    <row r="13001" ht="15" customHeight="1"/>
    <row r="13003" ht="15" customHeight="1"/>
    <row r="13005" ht="15" customHeight="1"/>
    <row r="13007" ht="15" customHeight="1"/>
    <row r="13009" ht="15" customHeight="1"/>
    <row r="13011" ht="15" customHeight="1"/>
    <row r="13013" ht="15" customHeight="1"/>
    <row r="13015" ht="15" customHeight="1"/>
    <row r="13017" ht="15" customHeight="1"/>
    <row r="13019" ht="15" customHeight="1"/>
    <row r="13021" ht="15" customHeight="1"/>
    <row r="13023" ht="15" customHeight="1"/>
    <row r="13025" ht="15" customHeight="1"/>
    <row r="13027" ht="15" customHeight="1"/>
    <row r="13029" ht="15" customHeight="1"/>
    <row r="13031" ht="15" customHeight="1"/>
    <row r="13033" ht="15" customHeight="1"/>
    <row r="13035" ht="15" customHeight="1"/>
    <row r="13037" ht="15" customHeight="1"/>
    <row r="13039" ht="15" customHeight="1"/>
    <row r="13041" ht="15" customHeight="1"/>
    <row r="13043" ht="15" customHeight="1"/>
    <row r="13045" ht="15" customHeight="1"/>
    <row r="13047" ht="15" customHeight="1"/>
    <row r="13049" ht="15" customHeight="1"/>
    <row r="13051" ht="15" customHeight="1"/>
    <row r="13053" ht="15" customHeight="1"/>
    <row r="13055" ht="15" customHeight="1"/>
    <row r="13057" ht="15" customHeight="1"/>
    <row r="13059" ht="15" customHeight="1"/>
    <row r="13061" ht="15" customHeight="1"/>
    <row r="13063" ht="15" customHeight="1"/>
    <row r="13065" ht="15" customHeight="1"/>
    <row r="13067" ht="15" customHeight="1"/>
    <row r="13069" ht="15" customHeight="1"/>
    <row r="13071" ht="15" customHeight="1"/>
    <row r="13073" ht="15" customHeight="1"/>
    <row r="13075" ht="15" customHeight="1"/>
    <row r="13077" ht="15" customHeight="1"/>
    <row r="13079" ht="15" customHeight="1"/>
    <row r="13081" ht="15" customHeight="1"/>
    <row r="13083" ht="15" customHeight="1"/>
    <row r="13085" ht="15" customHeight="1"/>
    <row r="13087" ht="15" customHeight="1"/>
    <row r="13089" ht="15" customHeight="1"/>
    <row r="13091" ht="15" customHeight="1"/>
    <row r="13093" ht="15" customHeight="1"/>
    <row r="13095" ht="15" customHeight="1"/>
    <row r="13097" ht="15" customHeight="1"/>
    <row r="13099" ht="15" customHeight="1"/>
    <row r="13101" ht="15" customHeight="1"/>
    <row r="13103" ht="15" customHeight="1"/>
    <row r="13105" ht="15" customHeight="1"/>
    <row r="13107" ht="15" customHeight="1"/>
    <row r="13109" ht="15" customHeight="1"/>
    <row r="13111" ht="15" customHeight="1"/>
    <row r="13113" ht="15" customHeight="1"/>
    <row r="13115" ht="15" customHeight="1"/>
    <row r="13117" ht="15" customHeight="1"/>
    <row r="13119" ht="15" customHeight="1"/>
    <row r="13121" ht="15" customHeight="1"/>
    <row r="13123" ht="15" customHeight="1"/>
    <row r="13125" ht="15" customHeight="1"/>
    <row r="13127" ht="15" customHeight="1"/>
    <row r="13129" ht="15" customHeight="1"/>
    <row r="13131" ht="15" customHeight="1"/>
    <row r="13133" ht="15" customHeight="1"/>
    <row r="13135" ht="15" customHeight="1"/>
    <row r="13137" ht="15" customHeight="1"/>
    <row r="13139" ht="15" customHeight="1"/>
    <row r="13141" ht="15" customHeight="1"/>
    <row r="13143" ht="15" customHeight="1"/>
    <row r="13145" ht="15" customHeight="1"/>
    <row r="13147" ht="15" customHeight="1"/>
    <row r="13149" ht="15" customHeight="1"/>
    <row r="13151" ht="15" customHeight="1"/>
    <row r="13153" ht="15" customHeight="1"/>
    <row r="13155" ht="15" customHeight="1"/>
    <row r="13157" ht="15" customHeight="1"/>
    <row r="13159" ht="15" customHeight="1"/>
    <row r="13161" ht="15" customHeight="1"/>
    <row r="13163" ht="15" customHeight="1"/>
    <row r="13165" ht="15" customHeight="1"/>
    <row r="13167" ht="15" customHeight="1"/>
    <row r="13169" ht="15" customHeight="1"/>
    <row r="13171" ht="15" customHeight="1"/>
    <row r="13173" ht="15" customHeight="1"/>
    <row r="13175" ht="15" customHeight="1"/>
    <row r="13177" ht="15" customHeight="1"/>
    <row r="13179" ht="15" customHeight="1"/>
    <row r="13181" ht="15" customHeight="1"/>
    <row r="13183" ht="15" customHeight="1"/>
    <row r="13185" ht="15" customHeight="1"/>
    <row r="13187" ht="15" customHeight="1"/>
    <row r="13189" ht="15" customHeight="1"/>
    <row r="13191" ht="15" customHeight="1"/>
    <row r="13193" ht="15" customHeight="1"/>
    <row r="13195" ht="15" customHeight="1"/>
    <row r="13197" ht="15" customHeight="1"/>
    <row r="13199" ht="15" customHeight="1"/>
    <row r="13201" ht="15" customHeight="1"/>
    <row r="13203" ht="15" customHeight="1"/>
    <row r="13205" ht="15" customHeight="1"/>
    <row r="13207" ht="15" customHeight="1"/>
    <row r="13209" ht="15" customHeight="1"/>
    <row r="13211" ht="15" customHeight="1"/>
    <row r="13213" ht="15" customHeight="1"/>
    <row r="13215" ht="15" customHeight="1"/>
    <row r="13217" ht="15" customHeight="1"/>
    <row r="13219" ht="15" customHeight="1"/>
    <row r="13221" ht="15" customHeight="1"/>
    <row r="13223" ht="15" customHeight="1"/>
    <row r="13225" ht="15" customHeight="1"/>
    <row r="13227" ht="15" customHeight="1"/>
    <row r="13229" ht="15" customHeight="1"/>
    <row r="13231" ht="15" customHeight="1"/>
    <row r="13233" ht="15" customHeight="1"/>
    <row r="13235" ht="15" customHeight="1"/>
    <row r="13237" ht="15" customHeight="1"/>
    <row r="13239" ht="15" customHeight="1"/>
    <row r="13241" ht="15" customHeight="1"/>
    <row r="13243" ht="15" customHeight="1"/>
    <row r="13245" ht="15" customHeight="1"/>
    <row r="13247" ht="15" customHeight="1"/>
    <row r="13249" ht="15" customHeight="1"/>
    <row r="13251" ht="15" customHeight="1"/>
    <row r="13253" ht="15" customHeight="1"/>
    <row r="13255" ht="15" customHeight="1"/>
    <row r="13257" ht="15" customHeight="1"/>
    <row r="13259" ht="15" customHeight="1"/>
    <row r="13261" ht="15" customHeight="1"/>
    <row r="13263" ht="15" customHeight="1"/>
    <row r="13265" ht="15" customHeight="1"/>
    <row r="13267" ht="15" customHeight="1"/>
    <row r="13269" ht="15" customHeight="1"/>
    <row r="13271" ht="15" customHeight="1"/>
    <row r="13273" ht="15" customHeight="1"/>
    <row r="13275" ht="15" customHeight="1"/>
    <row r="13277" ht="15" customHeight="1"/>
    <row r="13279" ht="15" customHeight="1"/>
    <row r="13281" ht="15" customHeight="1"/>
    <row r="13283" ht="15" customHeight="1"/>
    <row r="13285" ht="15" customHeight="1"/>
    <row r="13287" ht="15" customHeight="1"/>
    <row r="13289" ht="15" customHeight="1"/>
    <row r="13291" ht="15" customHeight="1"/>
    <row r="13293" ht="15" customHeight="1"/>
    <row r="13295" ht="15" customHeight="1"/>
    <row r="13297" ht="15" customHeight="1"/>
    <row r="13299" ht="15" customHeight="1"/>
    <row r="13301" ht="15" customHeight="1"/>
    <row r="13303" ht="15" customHeight="1"/>
    <row r="13305" ht="15" customHeight="1"/>
    <row r="13307" ht="15" customHeight="1"/>
    <row r="13309" ht="15" customHeight="1"/>
    <row r="13311" ht="15" customHeight="1"/>
    <row r="13313" ht="15" customHeight="1"/>
    <row r="13315" ht="15" customHeight="1"/>
    <row r="13317" ht="15" customHeight="1"/>
    <row r="13319" ht="15" customHeight="1"/>
    <row r="13321" ht="15" customHeight="1"/>
    <row r="13323" ht="15" customHeight="1"/>
    <row r="13325" ht="15" customHeight="1"/>
    <row r="13327" ht="15" customHeight="1"/>
    <row r="13329" ht="15" customHeight="1"/>
    <row r="13331" ht="15" customHeight="1"/>
    <row r="13333" ht="15" customHeight="1"/>
    <row r="13335" ht="15" customHeight="1"/>
    <row r="13337" ht="15" customHeight="1"/>
    <row r="13339" ht="15" customHeight="1"/>
    <row r="13341" ht="15" customHeight="1"/>
    <row r="13343" ht="15" customHeight="1"/>
    <row r="13345" ht="15" customHeight="1"/>
    <row r="13347" ht="15" customHeight="1"/>
    <row r="13349" ht="15" customHeight="1"/>
    <row r="13351" ht="15" customHeight="1"/>
    <row r="13353" ht="15" customHeight="1"/>
    <row r="13355" ht="15" customHeight="1"/>
    <row r="13357" ht="15" customHeight="1"/>
    <row r="13359" ht="15" customHeight="1"/>
    <row r="13361" ht="15" customHeight="1"/>
    <row r="13363" ht="15" customHeight="1"/>
    <row r="13365" ht="15" customHeight="1"/>
    <row r="13367" ht="15" customHeight="1"/>
    <row r="13369" ht="15" customHeight="1"/>
    <row r="13371" ht="15" customHeight="1"/>
    <row r="13373" ht="15" customHeight="1"/>
    <row r="13375" ht="15" customHeight="1"/>
    <row r="13377" ht="15" customHeight="1"/>
    <row r="13379" ht="15" customHeight="1"/>
    <row r="13381" ht="15" customHeight="1"/>
    <row r="13383" ht="15" customHeight="1"/>
    <row r="13385" ht="15" customHeight="1"/>
    <row r="13387" ht="15" customHeight="1"/>
    <row r="13389" ht="15" customHeight="1"/>
    <row r="13391" ht="15" customHeight="1"/>
    <row r="13393" ht="15" customHeight="1"/>
    <row r="13395" ht="15" customHeight="1"/>
    <row r="13397" ht="15" customHeight="1"/>
    <row r="13399" ht="15" customHeight="1"/>
    <row r="13401" ht="15" customHeight="1"/>
    <row r="13403" ht="15" customHeight="1"/>
    <row r="13405" ht="15" customHeight="1"/>
    <row r="13407" ht="15" customHeight="1"/>
    <row r="13409" ht="15" customHeight="1"/>
    <row r="13411" ht="15" customHeight="1"/>
    <row r="13413" ht="15" customHeight="1"/>
    <row r="13415" ht="15" customHeight="1"/>
    <row r="13417" ht="15" customHeight="1"/>
    <row r="13419" ht="15" customHeight="1"/>
    <row r="13421" ht="15" customHeight="1"/>
    <row r="13423" ht="15" customHeight="1"/>
    <row r="13425" ht="15" customHeight="1"/>
    <row r="13427" ht="15" customHeight="1"/>
    <row r="13429" ht="15" customHeight="1"/>
    <row r="13431" ht="15" customHeight="1"/>
    <row r="13433" ht="15" customHeight="1"/>
    <row r="13435" ht="15" customHeight="1"/>
    <row r="13437" ht="15" customHeight="1"/>
    <row r="13439" ht="15" customHeight="1"/>
    <row r="13441" ht="15" customHeight="1"/>
    <row r="13443" ht="15" customHeight="1"/>
    <row r="13445" ht="15" customHeight="1"/>
    <row r="13447" ht="15" customHeight="1"/>
    <row r="13449" ht="15" customHeight="1"/>
    <row r="13451" ht="15" customHeight="1"/>
    <row r="13453" ht="15" customHeight="1"/>
    <row r="13455" ht="15" customHeight="1"/>
    <row r="13457" ht="15" customHeight="1"/>
    <row r="13459" ht="15" customHeight="1"/>
    <row r="13461" ht="15" customHeight="1"/>
    <row r="13463" ht="15" customHeight="1"/>
    <row r="13465" ht="15" customHeight="1"/>
    <row r="13467" ht="15" customHeight="1"/>
    <row r="13469" ht="15" customHeight="1"/>
    <row r="13471" ht="15" customHeight="1"/>
    <row r="13473" ht="15" customHeight="1"/>
    <row r="13475" ht="15" customHeight="1"/>
    <row r="13477" ht="15" customHeight="1"/>
    <row r="13479" ht="15" customHeight="1"/>
    <row r="13481" ht="15" customHeight="1"/>
    <row r="13483" ht="15" customHeight="1"/>
    <row r="13485" ht="15" customHeight="1"/>
    <row r="13487" ht="15" customHeight="1"/>
    <row r="13489" ht="15" customHeight="1"/>
    <row r="13491" ht="15" customHeight="1"/>
    <row r="13493" ht="15" customHeight="1"/>
    <row r="13495" ht="15" customHeight="1"/>
    <row r="13497" ht="15" customHeight="1"/>
    <row r="13499" ht="15" customHeight="1"/>
    <row r="13501" ht="15" customHeight="1"/>
    <row r="13503" ht="15" customHeight="1"/>
    <row r="13505" ht="15" customHeight="1"/>
    <row r="13507" ht="15" customHeight="1"/>
    <row r="13509" ht="15" customHeight="1"/>
    <row r="13511" ht="15" customHeight="1"/>
    <row r="13513" ht="15" customHeight="1"/>
    <row r="13515" ht="15" customHeight="1"/>
    <row r="13517" ht="15" customHeight="1"/>
    <row r="13519" ht="15" customHeight="1"/>
    <row r="13521" ht="15" customHeight="1"/>
    <row r="13523" ht="15" customHeight="1"/>
    <row r="13525" ht="15" customHeight="1"/>
    <row r="13527" ht="15" customHeight="1"/>
    <row r="13529" ht="15" customHeight="1"/>
    <row r="13531" ht="15" customHeight="1"/>
    <row r="13533" ht="15" customHeight="1"/>
    <row r="13535" ht="15" customHeight="1"/>
    <row r="13537" ht="15" customHeight="1"/>
    <row r="13539" ht="15" customHeight="1"/>
    <row r="13541" ht="15" customHeight="1"/>
    <row r="13543" ht="15" customHeight="1"/>
    <row r="13545" ht="15" customHeight="1"/>
    <row r="13547" ht="15" customHeight="1"/>
    <row r="13549" ht="15" customHeight="1"/>
    <row r="13551" ht="15" customHeight="1"/>
    <row r="13553" ht="15" customHeight="1"/>
    <row r="13555" ht="15" customHeight="1"/>
    <row r="13557" ht="15" customHeight="1"/>
    <row r="13559" ht="15" customHeight="1"/>
    <row r="13561" ht="15" customHeight="1"/>
    <row r="13563" ht="15" customHeight="1"/>
    <row r="13565" ht="15" customHeight="1"/>
    <row r="13567" ht="15" customHeight="1"/>
    <row r="13569" ht="15" customHeight="1"/>
    <row r="13571" ht="15" customHeight="1"/>
    <row r="13573" ht="15" customHeight="1"/>
    <row r="13575" ht="15" customHeight="1"/>
    <row r="13577" ht="15" customHeight="1"/>
    <row r="13579" ht="15" customHeight="1"/>
    <row r="13581" ht="15" customHeight="1"/>
    <row r="13583" ht="15" customHeight="1"/>
    <row r="13585" ht="15" customHeight="1"/>
    <row r="13587" ht="15" customHeight="1"/>
    <row r="13589" ht="15" customHeight="1"/>
    <row r="13591" ht="15" customHeight="1"/>
    <row r="13593" ht="15" customHeight="1"/>
    <row r="13595" ht="15" customHeight="1"/>
    <row r="13597" ht="15" customHeight="1"/>
    <row r="13599" ht="15" customHeight="1"/>
    <row r="13601" ht="15" customHeight="1"/>
    <row r="13603" ht="15" customHeight="1"/>
    <row r="13605" ht="15" customHeight="1"/>
    <row r="13607" ht="15" customHeight="1"/>
    <row r="13609" ht="15" customHeight="1"/>
    <row r="13611" ht="15" customHeight="1"/>
    <row r="13613" ht="15" customHeight="1"/>
    <row r="13615" ht="15" customHeight="1"/>
    <row r="13617" ht="15" customHeight="1"/>
    <row r="13619" ht="15" customHeight="1"/>
    <row r="13621" ht="15" customHeight="1"/>
    <row r="13623" ht="15" customHeight="1"/>
    <row r="13625" ht="15" customHeight="1"/>
    <row r="13627" ht="15" customHeight="1"/>
    <row r="13629" ht="15" customHeight="1"/>
    <row r="13631" ht="15" customHeight="1"/>
    <row r="13633" ht="15" customHeight="1"/>
    <row r="13635" ht="15" customHeight="1"/>
    <row r="13637" ht="15" customHeight="1"/>
    <row r="13639" ht="15" customHeight="1"/>
    <row r="13641" ht="15" customHeight="1"/>
    <row r="13643" ht="15" customHeight="1"/>
    <row r="13645" ht="15" customHeight="1"/>
    <row r="13647" ht="15" customHeight="1"/>
    <row r="13649" ht="15" customHeight="1"/>
    <row r="13651" ht="15" customHeight="1"/>
    <row r="13653" ht="15" customHeight="1"/>
    <row r="13655" ht="15" customHeight="1"/>
    <row r="13657" ht="15" customHeight="1"/>
    <row r="13659" ht="15" customHeight="1"/>
    <row r="13661" ht="15" customHeight="1"/>
    <row r="13663" ht="15" customHeight="1"/>
    <row r="13665" ht="15" customHeight="1"/>
    <row r="13667" ht="15" customHeight="1"/>
    <row r="13669" ht="15" customHeight="1"/>
    <row r="13671" ht="15" customHeight="1"/>
    <row r="13673" ht="15" customHeight="1"/>
    <row r="13675" ht="15" customHeight="1"/>
    <row r="13677" ht="15" customHeight="1"/>
    <row r="13679" ht="15" customHeight="1"/>
    <row r="13681" ht="15" customHeight="1"/>
    <row r="13683" ht="15" customHeight="1"/>
    <row r="13685" ht="15" customHeight="1"/>
    <row r="13687" ht="15" customHeight="1"/>
    <row r="13689" ht="15" customHeight="1"/>
    <row r="13691" ht="15" customHeight="1"/>
    <row r="13693" ht="15" customHeight="1"/>
    <row r="13695" ht="15" customHeight="1"/>
    <row r="13697" ht="15" customHeight="1"/>
    <row r="13699" ht="15" customHeight="1"/>
    <row r="13701" ht="15" customHeight="1"/>
    <row r="13703" ht="15" customHeight="1"/>
    <row r="13705" ht="15" customHeight="1"/>
    <row r="13707" ht="15" customHeight="1"/>
    <row r="13709" ht="15" customHeight="1"/>
    <row r="13711" ht="15" customHeight="1"/>
    <row r="13713" ht="15" customHeight="1"/>
    <row r="13715" ht="15" customHeight="1"/>
    <row r="13717" ht="15" customHeight="1"/>
    <row r="13719" ht="15" customHeight="1"/>
    <row r="13721" ht="15" customHeight="1"/>
    <row r="13723" ht="15" customHeight="1"/>
    <row r="13725" ht="15" customHeight="1"/>
    <row r="13727" ht="15" customHeight="1"/>
    <row r="13729" ht="15" customHeight="1"/>
    <row r="13731" ht="15" customHeight="1"/>
    <row r="13733" ht="15" customHeight="1"/>
    <row r="13735" ht="15" customHeight="1"/>
    <row r="13737" ht="15" customHeight="1"/>
    <row r="13739" ht="15" customHeight="1"/>
    <row r="13741" ht="15" customHeight="1"/>
    <row r="13743" ht="15" customHeight="1"/>
    <row r="13745" ht="15" customHeight="1"/>
    <row r="13747" ht="15" customHeight="1"/>
    <row r="13749" ht="15" customHeight="1"/>
    <row r="13751" ht="15" customHeight="1"/>
    <row r="13753" ht="15" customHeight="1"/>
    <row r="13755" ht="15" customHeight="1"/>
    <row r="13757" ht="15" customHeight="1"/>
    <row r="13759" ht="15" customHeight="1"/>
    <row r="13761" ht="15" customHeight="1"/>
    <row r="13763" ht="15" customHeight="1"/>
    <row r="13765" ht="15" customHeight="1"/>
    <row r="13767" ht="15" customHeight="1"/>
    <row r="13769" ht="15" customHeight="1"/>
    <row r="13771" ht="15" customHeight="1"/>
    <row r="13773" ht="15" customHeight="1"/>
    <row r="13775" ht="15" customHeight="1"/>
    <row r="13777" ht="15" customHeight="1"/>
    <row r="13779" ht="15" customHeight="1"/>
    <row r="13781" ht="15" customHeight="1"/>
    <row r="13783" ht="15" customHeight="1"/>
    <row r="13785" ht="15" customHeight="1"/>
    <row r="13787" ht="15" customHeight="1"/>
    <row r="13789" ht="15" customHeight="1"/>
    <row r="13791" ht="15" customHeight="1"/>
    <row r="13793" ht="15" customHeight="1"/>
    <row r="13795" ht="15" customHeight="1"/>
    <row r="13797" ht="15" customHeight="1"/>
    <row r="13799" ht="15" customHeight="1"/>
    <row r="13801" ht="15" customHeight="1"/>
    <row r="13803" ht="15" customHeight="1"/>
    <row r="13805" ht="15" customHeight="1"/>
    <row r="13807" ht="15" customHeight="1"/>
    <row r="13809" ht="15" customHeight="1"/>
    <row r="13811" ht="15" customHeight="1"/>
    <row r="13813" ht="15" customHeight="1"/>
    <row r="13815" ht="15" customHeight="1"/>
    <row r="13817" ht="15" customHeight="1"/>
    <row r="13819" ht="15" customHeight="1"/>
    <row r="13821" ht="15" customHeight="1"/>
    <row r="13823" ht="15" customHeight="1"/>
    <row r="13825" ht="15" customHeight="1"/>
    <row r="13827" ht="15" customHeight="1"/>
    <row r="13829" ht="15" customHeight="1"/>
    <row r="13831" ht="15" customHeight="1"/>
    <row r="13833" ht="15" customHeight="1"/>
    <row r="13835" ht="15" customHeight="1"/>
    <row r="13837" ht="15" customHeight="1"/>
    <row r="13839" ht="15" customHeight="1"/>
    <row r="13841" ht="15" customHeight="1"/>
    <row r="13843" ht="15" customHeight="1"/>
    <row r="13845" ht="15" customHeight="1"/>
    <row r="13847" ht="15" customHeight="1"/>
    <row r="13849" ht="15" customHeight="1"/>
    <row r="13851" ht="15" customHeight="1"/>
    <row r="13853" ht="15" customHeight="1"/>
    <row r="13855" ht="15" customHeight="1"/>
    <row r="13857" ht="15" customHeight="1"/>
    <row r="13859" ht="15" customHeight="1"/>
    <row r="13861" ht="15" customHeight="1"/>
    <row r="13863" ht="15" customHeight="1"/>
    <row r="13865" ht="15" customHeight="1"/>
    <row r="13867" ht="15" customHeight="1"/>
    <row r="13869" ht="15" customHeight="1"/>
    <row r="13871" ht="15" customHeight="1"/>
    <row r="13873" ht="15" customHeight="1"/>
    <row r="13875" ht="15" customHeight="1"/>
    <row r="13877" ht="15" customHeight="1"/>
    <row r="13879" ht="15" customHeight="1"/>
    <row r="13881" ht="15" customHeight="1"/>
    <row r="13883" ht="15" customHeight="1"/>
    <row r="13885" ht="15" customHeight="1"/>
    <row r="13887" ht="15" customHeight="1"/>
    <row r="13889" ht="15" customHeight="1"/>
    <row r="13891" ht="15" customHeight="1"/>
    <row r="13893" ht="15" customHeight="1"/>
    <row r="13895" ht="15" customHeight="1"/>
    <row r="13897" ht="15" customHeight="1"/>
    <row r="13899" ht="15" customHeight="1"/>
    <row r="13901" ht="15" customHeight="1"/>
    <row r="13903" ht="15" customHeight="1"/>
    <row r="13905" ht="15" customHeight="1"/>
    <row r="13907" ht="15" customHeight="1"/>
    <row r="13909" ht="15" customHeight="1"/>
    <row r="13911" ht="15" customHeight="1"/>
    <row r="13913" ht="15" customHeight="1"/>
    <row r="13915" ht="15" customHeight="1"/>
    <row r="13917" ht="15" customHeight="1"/>
    <row r="13919" ht="15" customHeight="1"/>
    <row r="13921" ht="15" customHeight="1"/>
    <row r="13923" ht="15" customHeight="1"/>
    <row r="13925" ht="15" customHeight="1"/>
    <row r="13927" ht="15" customHeight="1"/>
    <row r="13929" ht="15" customHeight="1"/>
    <row r="13931" ht="15" customHeight="1"/>
    <row r="13933" ht="15" customHeight="1"/>
    <row r="13935" ht="15" customHeight="1"/>
    <row r="13937" ht="15" customHeight="1"/>
    <row r="13939" ht="15" customHeight="1"/>
    <row r="13941" ht="15" customHeight="1"/>
    <row r="13943" ht="15" customHeight="1"/>
    <row r="13945" ht="15" customHeight="1"/>
    <row r="13947" ht="15" customHeight="1"/>
    <row r="13949" ht="15" customHeight="1"/>
    <row r="13951" ht="15" customHeight="1"/>
    <row r="13953" ht="15" customHeight="1"/>
    <row r="13955" ht="15" customHeight="1"/>
    <row r="13957" ht="15" customHeight="1"/>
    <row r="13959" ht="15" customHeight="1"/>
    <row r="13961" ht="15" customHeight="1"/>
    <row r="13963" ht="15" customHeight="1"/>
    <row r="13965" ht="15" customHeight="1"/>
    <row r="13967" ht="15" customHeight="1"/>
    <row r="13969" ht="15" customHeight="1"/>
    <row r="13971" ht="15" customHeight="1"/>
    <row r="13973" ht="15" customHeight="1"/>
    <row r="13975" ht="15" customHeight="1"/>
    <row r="13977" ht="15" customHeight="1"/>
    <row r="13979" ht="15" customHeight="1"/>
    <row r="13981" ht="15" customHeight="1"/>
    <row r="13983" ht="15" customHeight="1"/>
    <row r="13985" ht="15" customHeight="1"/>
    <row r="13987" ht="15" customHeight="1"/>
    <row r="13989" ht="15" customHeight="1"/>
    <row r="13991" ht="15" customHeight="1"/>
    <row r="13993" ht="15" customHeight="1"/>
    <row r="13995" ht="15" customHeight="1"/>
    <row r="13997" ht="15" customHeight="1"/>
    <row r="13999" ht="15" customHeight="1"/>
    <row r="14001" ht="15" customHeight="1"/>
    <row r="14003" ht="15" customHeight="1"/>
    <row r="14005" ht="15" customHeight="1"/>
    <row r="14007" ht="15" customHeight="1"/>
    <row r="14009" ht="15" customHeight="1"/>
    <row r="14011" ht="15" customHeight="1"/>
    <row r="14013" ht="15" customHeight="1"/>
    <row r="14015" ht="15" customHeight="1"/>
    <row r="14017" ht="15" customHeight="1"/>
    <row r="14019" ht="15" customHeight="1"/>
    <row r="14021" ht="15" customHeight="1"/>
    <row r="14023" ht="15" customHeight="1"/>
    <row r="14025" ht="15" customHeight="1"/>
    <row r="14027" ht="15" customHeight="1"/>
    <row r="14029" ht="15" customHeight="1"/>
    <row r="14031" ht="15" customHeight="1"/>
    <row r="14033" ht="15" customHeight="1"/>
    <row r="14035" ht="15" customHeight="1"/>
    <row r="14037" ht="15" customHeight="1"/>
    <row r="14039" ht="15" customHeight="1"/>
    <row r="14041" ht="15" customHeight="1"/>
    <row r="14043" ht="15" customHeight="1"/>
    <row r="14045" ht="15" customHeight="1"/>
    <row r="14047" ht="15" customHeight="1"/>
    <row r="14049" ht="15" customHeight="1"/>
    <row r="14051" ht="15" customHeight="1"/>
    <row r="14053" ht="15" customHeight="1"/>
    <row r="14055" ht="15" customHeight="1"/>
    <row r="14057" ht="15" customHeight="1"/>
    <row r="14059" ht="15" customHeight="1"/>
    <row r="14061" ht="15" customHeight="1"/>
    <row r="14063" ht="15" customHeight="1"/>
    <row r="14065" ht="15" customHeight="1"/>
    <row r="14067" ht="15" customHeight="1"/>
    <row r="14069" ht="15" customHeight="1"/>
    <row r="14071" ht="15" customHeight="1"/>
    <row r="14073" ht="15" customHeight="1"/>
    <row r="14075" ht="15" customHeight="1"/>
    <row r="14077" ht="15" customHeight="1"/>
    <row r="14079" ht="15" customHeight="1"/>
    <row r="14081" ht="15" customHeight="1"/>
    <row r="14083" ht="15" customHeight="1"/>
    <row r="14085" ht="15" customHeight="1"/>
    <row r="14087" ht="15" customHeight="1"/>
    <row r="14089" ht="15" customHeight="1"/>
    <row r="14091" ht="15" customHeight="1"/>
    <row r="14093" ht="15" customHeight="1"/>
    <row r="14095" ht="15" customHeight="1"/>
    <row r="14097" ht="15" customHeight="1"/>
    <row r="14099" ht="15" customHeight="1"/>
    <row r="14101" ht="15" customHeight="1"/>
    <row r="14103" ht="15" customHeight="1"/>
    <row r="14105" ht="15" customHeight="1"/>
    <row r="14107" ht="15" customHeight="1"/>
    <row r="14109" ht="15" customHeight="1"/>
    <row r="14111" ht="15" customHeight="1"/>
    <row r="14113" ht="15" customHeight="1"/>
    <row r="14115" ht="15" customHeight="1"/>
    <row r="14117" ht="15" customHeight="1"/>
    <row r="14119" ht="15" customHeight="1"/>
    <row r="14121" ht="15" customHeight="1"/>
    <row r="14123" ht="15" customHeight="1"/>
    <row r="14125" ht="15" customHeight="1"/>
    <row r="14127" ht="15" customHeight="1"/>
    <row r="14129" ht="15" customHeight="1"/>
    <row r="14131" ht="15" customHeight="1"/>
    <row r="14133" ht="15" customHeight="1"/>
    <row r="14135" ht="15" customHeight="1"/>
    <row r="14137" ht="15" customHeight="1"/>
    <row r="14139" ht="15" customHeight="1"/>
    <row r="14141" ht="15" customHeight="1"/>
    <row r="14143" ht="15" customHeight="1"/>
    <row r="14145" ht="15" customHeight="1"/>
    <row r="14147" ht="15" customHeight="1"/>
    <row r="14149" ht="15" customHeight="1"/>
    <row r="14151" ht="15" customHeight="1"/>
    <row r="14153" ht="15" customHeight="1"/>
    <row r="14155" ht="15" customHeight="1"/>
    <row r="14157" ht="15" customHeight="1"/>
    <row r="14159" ht="15" customHeight="1"/>
    <row r="14161" ht="15" customHeight="1"/>
    <row r="14163" ht="15" customHeight="1"/>
    <row r="14165" ht="15" customHeight="1"/>
    <row r="14167" ht="15" customHeight="1"/>
    <row r="14169" ht="15" customHeight="1"/>
    <row r="14171" ht="15" customHeight="1"/>
    <row r="14173" ht="15" customHeight="1"/>
    <row r="14175" ht="15" customHeight="1"/>
    <row r="14177" ht="15" customHeight="1"/>
    <row r="14179" ht="15" customHeight="1"/>
    <row r="14181" ht="15" customHeight="1"/>
    <row r="14183" ht="15" customHeight="1"/>
    <row r="14185" ht="15" customHeight="1"/>
    <row r="14187" ht="15" customHeight="1"/>
    <row r="14189" ht="15" customHeight="1"/>
    <row r="14191" ht="15" customHeight="1"/>
    <row r="14193" ht="15" customHeight="1"/>
    <row r="14195" ht="15" customHeight="1"/>
    <row r="14197" ht="15" customHeight="1"/>
    <row r="14199" ht="15" customHeight="1"/>
    <row r="14201" ht="15" customHeight="1"/>
    <row r="14203" ht="15" customHeight="1"/>
    <row r="14205" ht="15" customHeight="1"/>
    <row r="14207" ht="15" customHeight="1"/>
    <row r="14209" ht="15" customHeight="1"/>
    <row r="14211" ht="15" customHeight="1"/>
    <row r="14213" ht="15" customHeight="1"/>
    <row r="14215" ht="15" customHeight="1"/>
    <row r="14217" ht="15" customHeight="1"/>
    <row r="14219" ht="15" customHeight="1"/>
    <row r="14221" ht="15" customHeight="1"/>
    <row r="14223" ht="15" customHeight="1"/>
    <row r="14225" ht="15" customHeight="1"/>
    <row r="14227" ht="15" customHeight="1"/>
    <row r="14229" ht="15" customHeight="1"/>
    <row r="14231" ht="15" customHeight="1"/>
    <row r="14233" ht="15" customHeight="1"/>
    <row r="14235" ht="15" customHeight="1"/>
    <row r="14237" ht="15" customHeight="1"/>
    <row r="14239" ht="15" customHeight="1"/>
    <row r="14241" ht="15" customHeight="1"/>
    <row r="14243" ht="15" customHeight="1"/>
    <row r="14245" ht="15" customHeight="1"/>
    <row r="14247" ht="15" customHeight="1"/>
    <row r="14249" ht="15" customHeight="1"/>
    <row r="14251" ht="15" customHeight="1"/>
    <row r="14253" ht="15" customHeight="1"/>
    <row r="14255" ht="15" customHeight="1"/>
    <row r="14257" ht="15" customHeight="1"/>
    <row r="14259" ht="15" customHeight="1"/>
    <row r="14261" ht="15" customHeight="1"/>
    <row r="14263" ht="15" customHeight="1"/>
    <row r="14265" ht="15" customHeight="1"/>
    <row r="14267" ht="15" customHeight="1"/>
    <row r="14269" ht="15" customHeight="1"/>
    <row r="14271" ht="15" customHeight="1"/>
    <row r="14273" ht="15" customHeight="1"/>
    <row r="14275" ht="15" customHeight="1"/>
    <row r="14277" ht="15" customHeight="1"/>
    <row r="14279" ht="15" customHeight="1"/>
    <row r="14281" ht="15" customHeight="1"/>
    <row r="14283" ht="15" customHeight="1"/>
    <row r="14285" ht="15" customHeight="1"/>
    <row r="14287" ht="15" customHeight="1"/>
    <row r="14289" ht="15" customHeight="1"/>
    <row r="14291" ht="15" customHeight="1"/>
    <row r="14293" ht="15" customHeight="1"/>
    <row r="14295" ht="15" customHeight="1"/>
    <row r="14297" ht="15" customHeight="1"/>
    <row r="14299" ht="15" customHeight="1"/>
    <row r="14301" ht="15" customHeight="1"/>
    <row r="14303" ht="15" customHeight="1"/>
    <row r="14305" ht="15" customHeight="1"/>
    <row r="14307" ht="15" customHeight="1"/>
    <row r="14309" ht="15" customHeight="1"/>
    <row r="14311" ht="15" customHeight="1"/>
    <row r="14313" ht="15" customHeight="1"/>
    <row r="14315" ht="15" customHeight="1"/>
    <row r="14317" ht="15" customHeight="1"/>
    <row r="14319" ht="15" customHeight="1"/>
    <row r="14321" ht="15" customHeight="1"/>
    <row r="14323" ht="15" customHeight="1"/>
    <row r="14325" ht="15" customHeight="1"/>
    <row r="14327" ht="15" customHeight="1"/>
    <row r="14329" ht="15" customHeight="1"/>
    <row r="14331" ht="15" customHeight="1"/>
    <row r="14333" ht="15" customHeight="1"/>
    <row r="14335" ht="15" customHeight="1"/>
    <row r="14337" ht="15" customHeight="1"/>
    <row r="14339" ht="15" customHeight="1"/>
    <row r="14341" ht="15" customHeight="1"/>
    <row r="14343" ht="15" customHeight="1"/>
    <row r="14345" ht="15" customHeight="1"/>
    <row r="14347" ht="15" customHeight="1"/>
    <row r="14349" ht="15" customHeight="1"/>
    <row r="14351" ht="15" customHeight="1"/>
    <row r="14353" ht="15" customHeight="1"/>
    <row r="14355" ht="15" customHeight="1"/>
    <row r="14357" ht="15" customHeight="1"/>
    <row r="14359" ht="15" customHeight="1"/>
    <row r="14361" ht="15" customHeight="1"/>
    <row r="14363" ht="15" customHeight="1"/>
    <row r="14365" ht="15" customHeight="1"/>
    <row r="14367" ht="15" customHeight="1"/>
    <row r="14369" ht="15" customHeight="1"/>
    <row r="14371" ht="15" customHeight="1"/>
    <row r="14373" ht="15" customHeight="1"/>
    <row r="14375" ht="15" customHeight="1"/>
    <row r="14377" ht="15" customHeight="1"/>
    <row r="14379" ht="15" customHeight="1"/>
    <row r="14381" ht="15" customHeight="1"/>
    <row r="14383" ht="15" customHeight="1"/>
    <row r="14385" ht="15" customHeight="1"/>
    <row r="14387" ht="15" customHeight="1"/>
    <row r="14389" ht="15" customHeight="1"/>
    <row r="14391" ht="15" customHeight="1"/>
    <row r="14393" ht="15" customHeight="1"/>
    <row r="14395" ht="15" customHeight="1"/>
    <row r="14397" ht="15" customHeight="1"/>
    <row r="14399" ht="15" customHeight="1"/>
    <row r="14401" ht="15" customHeight="1"/>
    <row r="14403" ht="15" customHeight="1"/>
    <row r="14405" ht="15" customHeight="1"/>
    <row r="14407" ht="15" customHeight="1"/>
    <row r="14409" ht="15" customHeight="1"/>
    <row r="14411" ht="15" customHeight="1"/>
    <row r="14413" ht="15" customHeight="1"/>
    <row r="14415" ht="15" customHeight="1"/>
    <row r="14417" ht="15" customHeight="1"/>
    <row r="14419" ht="15" customHeight="1"/>
    <row r="14421" ht="15" customHeight="1"/>
    <row r="14423" ht="15" customHeight="1"/>
    <row r="14425" ht="15" customHeight="1"/>
    <row r="14427" ht="15" customHeight="1"/>
    <row r="14429" ht="15" customHeight="1"/>
    <row r="14431" ht="15" customHeight="1"/>
    <row r="14433" ht="15" customHeight="1"/>
    <row r="14435" ht="15" customHeight="1"/>
    <row r="14437" ht="15" customHeight="1"/>
    <row r="14439" ht="15" customHeight="1"/>
    <row r="14441" ht="15" customHeight="1"/>
    <row r="14443" ht="15" customHeight="1"/>
    <row r="14445" ht="15" customHeight="1"/>
    <row r="14447" ht="15" customHeight="1"/>
    <row r="14449" ht="15" customHeight="1"/>
    <row r="14451" ht="15" customHeight="1"/>
    <row r="14453" ht="15" customHeight="1"/>
    <row r="14455" ht="15" customHeight="1"/>
    <row r="14457" ht="15" customHeight="1"/>
    <row r="14459" ht="15" customHeight="1"/>
    <row r="14461" ht="15" customHeight="1"/>
    <row r="14463" ht="15" customHeight="1"/>
    <row r="14465" ht="15" customHeight="1"/>
    <row r="14467" ht="15" customHeight="1"/>
    <row r="14469" ht="15" customHeight="1"/>
    <row r="14471" ht="15" customHeight="1"/>
    <row r="14473" ht="15" customHeight="1"/>
    <row r="14475" ht="15" customHeight="1"/>
    <row r="14477" ht="15" customHeight="1"/>
    <row r="14479" ht="15" customHeight="1"/>
    <row r="14481" ht="15" customHeight="1"/>
    <row r="14483" ht="15" customHeight="1"/>
    <row r="14485" ht="15" customHeight="1"/>
    <row r="14487" ht="15" customHeight="1"/>
    <row r="14489" ht="15" customHeight="1"/>
    <row r="14491" ht="15" customHeight="1"/>
    <row r="14493" ht="15" customHeight="1"/>
    <row r="14495" ht="15" customHeight="1"/>
    <row r="14497" ht="15" customHeight="1"/>
    <row r="14499" ht="15" customHeight="1"/>
    <row r="14501" ht="15" customHeight="1"/>
    <row r="14503" ht="15" customHeight="1"/>
    <row r="14505" ht="15" customHeight="1"/>
    <row r="14507" ht="15" customHeight="1"/>
    <row r="14509" ht="15" customHeight="1"/>
    <row r="14511" ht="15" customHeight="1"/>
    <row r="14513" ht="15" customHeight="1"/>
    <row r="14515" ht="15" customHeight="1"/>
    <row r="14517" ht="15" customHeight="1"/>
    <row r="14519" ht="15" customHeight="1"/>
    <row r="14521" ht="15" customHeight="1"/>
    <row r="14523" ht="15" customHeight="1"/>
    <row r="14525" ht="15" customHeight="1"/>
    <row r="14527" ht="15" customHeight="1"/>
    <row r="14529" ht="15" customHeight="1"/>
    <row r="14531" ht="15" customHeight="1"/>
    <row r="14533" ht="15" customHeight="1"/>
    <row r="14535" ht="15" customHeight="1"/>
    <row r="14537" ht="15" customHeight="1"/>
    <row r="14539" ht="15" customHeight="1"/>
    <row r="14541" ht="15" customHeight="1"/>
    <row r="14543" ht="15" customHeight="1"/>
    <row r="14545" ht="15" customHeight="1"/>
    <row r="14547" ht="15" customHeight="1"/>
    <row r="14549" ht="15" customHeight="1"/>
    <row r="14551" ht="15" customHeight="1"/>
    <row r="14553" ht="15" customHeight="1"/>
    <row r="14555" ht="15" customHeight="1"/>
    <row r="14557" ht="15" customHeight="1"/>
    <row r="14559" ht="15" customHeight="1"/>
    <row r="14561" ht="15" customHeight="1"/>
    <row r="14563" ht="15" customHeight="1"/>
    <row r="14565" ht="15" customHeight="1"/>
    <row r="14567" ht="15" customHeight="1"/>
    <row r="14569" ht="15" customHeight="1"/>
    <row r="14571" ht="15" customHeight="1"/>
    <row r="14573" ht="15" customHeight="1"/>
    <row r="14575" ht="15" customHeight="1"/>
    <row r="14577" ht="15" customHeight="1"/>
    <row r="14579" ht="15" customHeight="1"/>
    <row r="14581" ht="15" customHeight="1"/>
    <row r="14583" ht="15" customHeight="1"/>
    <row r="14585" ht="15" customHeight="1"/>
    <row r="14587" ht="15" customHeight="1"/>
    <row r="14589" ht="15" customHeight="1"/>
    <row r="14591" ht="15" customHeight="1"/>
    <row r="14593" ht="15" customHeight="1"/>
    <row r="14595" ht="15" customHeight="1"/>
    <row r="14597" ht="15" customHeight="1"/>
    <row r="14599" ht="15" customHeight="1"/>
    <row r="14601" ht="15" customHeight="1"/>
    <row r="14603" ht="15" customHeight="1"/>
    <row r="14605" ht="15" customHeight="1"/>
    <row r="14607" ht="15" customHeight="1"/>
    <row r="14609" ht="15" customHeight="1"/>
    <row r="14611" ht="15" customHeight="1"/>
    <row r="14613" ht="15" customHeight="1"/>
    <row r="14615" ht="15" customHeight="1"/>
    <row r="14617" ht="15" customHeight="1"/>
    <row r="14619" ht="15" customHeight="1"/>
    <row r="14621" ht="15" customHeight="1"/>
    <row r="14623" ht="15" customHeight="1"/>
    <row r="14625" ht="15" customHeight="1"/>
    <row r="14627" ht="15" customHeight="1"/>
    <row r="14629" ht="15" customHeight="1"/>
    <row r="14631" ht="15" customHeight="1"/>
    <row r="14633" ht="15" customHeight="1"/>
    <row r="14635" ht="15" customHeight="1"/>
    <row r="14637" ht="15" customHeight="1"/>
    <row r="14639" ht="15" customHeight="1"/>
    <row r="14641" ht="15" customHeight="1"/>
    <row r="14643" ht="15" customHeight="1"/>
    <row r="14645" ht="15" customHeight="1"/>
    <row r="14647" ht="15" customHeight="1"/>
    <row r="14649" ht="15" customHeight="1"/>
    <row r="14651" ht="15" customHeight="1"/>
    <row r="14653" ht="15" customHeight="1"/>
    <row r="14655" ht="15" customHeight="1"/>
    <row r="14657" ht="15" customHeight="1"/>
    <row r="14659" ht="15" customHeight="1"/>
    <row r="14661" ht="15" customHeight="1"/>
    <row r="14663" ht="15" customHeight="1"/>
    <row r="14665" ht="15" customHeight="1"/>
    <row r="14667" ht="15" customHeight="1"/>
    <row r="14669" ht="15" customHeight="1"/>
    <row r="14671" ht="15" customHeight="1"/>
    <row r="14673" ht="15" customHeight="1"/>
    <row r="14675" ht="15" customHeight="1"/>
    <row r="14677" ht="15" customHeight="1"/>
    <row r="14679" ht="15" customHeight="1"/>
    <row r="14681" ht="15" customHeight="1"/>
    <row r="14683" ht="15" customHeight="1"/>
    <row r="14685" ht="15" customHeight="1"/>
    <row r="14687" ht="15" customHeight="1"/>
    <row r="14689" ht="15" customHeight="1"/>
    <row r="14691" ht="15" customHeight="1"/>
    <row r="14693" ht="15" customHeight="1"/>
    <row r="14695" ht="15" customHeight="1"/>
    <row r="14697" ht="15" customHeight="1"/>
    <row r="14699" ht="15" customHeight="1"/>
    <row r="14701" ht="15" customHeight="1"/>
    <row r="14703" ht="15" customHeight="1"/>
    <row r="14705" ht="15" customHeight="1"/>
    <row r="14707" ht="15" customHeight="1"/>
    <row r="14709" ht="15" customHeight="1"/>
    <row r="14711" ht="15" customHeight="1"/>
    <row r="14713" ht="15" customHeight="1"/>
    <row r="14715" ht="15" customHeight="1"/>
    <row r="14717" ht="15" customHeight="1"/>
    <row r="14719" ht="15" customHeight="1"/>
    <row r="14721" ht="15" customHeight="1"/>
    <row r="14723" ht="15" customHeight="1"/>
    <row r="14725" ht="15" customHeight="1"/>
    <row r="14727" ht="15" customHeight="1"/>
    <row r="14729" ht="15" customHeight="1"/>
    <row r="14731" ht="15" customHeight="1"/>
    <row r="14733" ht="15" customHeight="1"/>
    <row r="14735" ht="15" customHeight="1"/>
    <row r="14737" ht="15" customHeight="1"/>
    <row r="14739" ht="15" customHeight="1"/>
    <row r="14741" ht="15" customHeight="1"/>
    <row r="14743" ht="15" customHeight="1"/>
    <row r="14745" ht="15" customHeight="1"/>
    <row r="14747" ht="15" customHeight="1"/>
    <row r="14749" ht="15" customHeight="1"/>
    <row r="14751" ht="15" customHeight="1"/>
    <row r="14753" ht="15" customHeight="1"/>
    <row r="14755" ht="15" customHeight="1"/>
    <row r="14757" ht="15" customHeight="1"/>
    <row r="14759" ht="15" customHeight="1"/>
    <row r="14761" ht="15" customHeight="1"/>
    <row r="14763" ht="15" customHeight="1"/>
    <row r="14765" ht="15" customHeight="1"/>
    <row r="14767" ht="15" customHeight="1"/>
    <row r="14769" ht="15" customHeight="1"/>
    <row r="14771" ht="15" customHeight="1"/>
    <row r="14773" ht="15" customHeight="1"/>
    <row r="14775" ht="15" customHeight="1"/>
    <row r="14777" ht="15" customHeight="1"/>
    <row r="14779" ht="15" customHeight="1"/>
    <row r="14781" ht="15" customHeight="1"/>
    <row r="14783" ht="15" customHeight="1"/>
    <row r="14785" ht="15" customHeight="1"/>
    <row r="14787" ht="15" customHeight="1"/>
    <row r="14789" ht="15" customHeight="1"/>
    <row r="14791" ht="15" customHeight="1"/>
    <row r="14793" ht="15" customHeight="1"/>
    <row r="14795" ht="15" customHeight="1"/>
    <row r="14797" ht="15" customHeight="1"/>
    <row r="14799" ht="15" customHeight="1"/>
    <row r="14801" ht="15" customHeight="1"/>
    <row r="14803" ht="15" customHeight="1"/>
    <row r="14805" ht="15" customHeight="1"/>
    <row r="14807" ht="15" customHeight="1"/>
    <row r="14809" ht="15" customHeight="1"/>
    <row r="14811" ht="15" customHeight="1"/>
    <row r="14813" ht="15" customHeight="1"/>
    <row r="14815" ht="15" customHeight="1"/>
    <row r="14817" ht="15" customHeight="1"/>
    <row r="14819" ht="15" customHeight="1"/>
    <row r="14821" ht="15" customHeight="1"/>
    <row r="14823" ht="15" customHeight="1"/>
    <row r="14825" ht="15" customHeight="1"/>
    <row r="14827" ht="15" customHeight="1"/>
    <row r="14829" ht="15" customHeight="1"/>
    <row r="14831" ht="15" customHeight="1"/>
    <row r="14833" ht="15" customHeight="1"/>
    <row r="14835" ht="15" customHeight="1"/>
    <row r="14837" ht="15" customHeight="1"/>
    <row r="14839" ht="15" customHeight="1"/>
    <row r="14841" ht="15" customHeight="1"/>
    <row r="14843" ht="15" customHeight="1"/>
    <row r="14845" ht="15" customHeight="1"/>
    <row r="14847" ht="15" customHeight="1"/>
    <row r="14849" ht="15" customHeight="1"/>
    <row r="14851" ht="15" customHeight="1"/>
    <row r="14853" ht="15" customHeight="1"/>
    <row r="14855" ht="15" customHeight="1"/>
    <row r="14857" ht="15" customHeight="1"/>
    <row r="14859" ht="15" customHeight="1"/>
    <row r="14861" ht="15" customHeight="1"/>
    <row r="14863" ht="15" customHeight="1"/>
    <row r="14865" ht="15" customHeight="1"/>
    <row r="14867" ht="15" customHeight="1"/>
    <row r="14869" ht="15" customHeight="1"/>
    <row r="14871" ht="15" customHeight="1"/>
    <row r="14873" ht="15" customHeight="1"/>
    <row r="14875" ht="15" customHeight="1"/>
    <row r="14877" ht="15" customHeight="1"/>
    <row r="14879" ht="15" customHeight="1"/>
    <row r="14881" ht="15" customHeight="1"/>
    <row r="14883" ht="15" customHeight="1"/>
    <row r="14885" ht="15" customHeight="1"/>
    <row r="14887" ht="15" customHeight="1"/>
    <row r="14889" ht="15" customHeight="1"/>
    <row r="14891" ht="15" customHeight="1"/>
    <row r="14893" ht="15" customHeight="1"/>
    <row r="14895" ht="15" customHeight="1"/>
    <row r="14897" ht="15" customHeight="1"/>
    <row r="14899" ht="15" customHeight="1"/>
    <row r="14901" ht="15" customHeight="1"/>
    <row r="14903" ht="15" customHeight="1"/>
    <row r="14905" ht="15" customHeight="1"/>
    <row r="14907" ht="15" customHeight="1"/>
    <row r="14909" ht="15" customHeight="1"/>
    <row r="14911" ht="15" customHeight="1"/>
    <row r="14913" ht="15" customHeight="1"/>
    <row r="14915" ht="15" customHeight="1"/>
    <row r="14917" ht="15" customHeight="1"/>
    <row r="14919" ht="15" customHeight="1"/>
    <row r="14921" ht="15" customHeight="1"/>
    <row r="14923" ht="15" customHeight="1"/>
    <row r="14925" ht="15" customHeight="1"/>
    <row r="14927" ht="15" customHeight="1"/>
    <row r="14929" ht="15" customHeight="1"/>
    <row r="14931" ht="15" customHeight="1"/>
    <row r="14933" ht="15" customHeight="1"/>
    <row r="14935" ht="15" customHeight="1"/>
    <row r="14937" ht="15" customHeight="1"/>
    <row r="14939" ht="15" customHeight="1"/>
    <row r="14941" ht="15" customHeight="1"/>
    <row r="14943" ht="15" customHeight="1"/>
    <row r="14945" ht="15" customHeight="1"/>
    <row r="14947" ht="15" customHeight="1"/>
    <row r="14949" ht="15" customHeight="1"/>
    <row r="14951" ht="15" customHeight="1"/>
    <row r="14953" ht="15" customHeight="1"/>
    <row r="14955" ht="15" customHeight="1"/>
    <row r="14957" ht="15" customHeight="1"/>
    <row r="14959" ht="15" customHeight="1"/>
    <row r="14961" ht="15" customHeight="1"/>
    <row r="14963" ht="15" customHeight="1"/>
    <row r="14965" ht="15" customHeight="1"/>
    <row r="14967" ht="15" customHeight="1"/>
    <row r="14969" ht="15" customHeight="1"/>
    <row r="14971" ht="15" customHeight="1"/>
    <row r="14973" ht="15" customHeight="1"/>
    <row r="14975" ht="15" customHeight="1"/>
    <row r="14977" ht="15" customHeight="1"/>
    <row r="14979" ht="15" customHeight="1"/>
    <row r="14981" ht="15" customHeight="1"/>
    <row r="14983" ht="15" customHeight="1"/>
    <row r="14985" ht="15" customHeight="1"/>
    <row r="14987" ht="15" customHeight="1"/>
    <row r="14989" ht="15" customHeight="1"/>
    <row r="14991" ht="15" customHeight="1"/>
    <row r="14993" ht="15" customHeight="1"/>
    <row r="14995" ht="15" customHeight="1"/>
    <row r="14997" ht="15" customHeight="1"/>
    <row r="14999" ht="15" customHeight="1"/>
    <row r="15001" ht="15" customHeight="1"/>
    <row r="15003" ht="15" customHeight="1"/>
    <row r="15005" ht="15" customHeight="1"/>
    <row r="15007" ht="15" customHeight="1"/>
    <row r="15009" ht="15" customHeight="1"/>
    <row r="15011" ht="15" customHeight="1"/>
    <row r="15013" ht="15" customHeight="1"/>
    <row r="15015" ht="15" customHeight="1"/>
    <row r="15017" ht="15" customHeight="1"/>
    <row r="15019" ht="15" customHeight="1"/>
    <row r="15021" ht="15" customHeight="1"/>
    <row r="15023" ht="15" customHeight="1"/>
    <row r="15025" ht="15" customHeight="1"/>
    <row r="15027" ht="15" customHeight="1"/>
    <row r="15029" ht="15" customHeight="1"/>
    <row r="15031" ht="15" customHeight="1"/>
    <row r="15033" ht="15" customHeight="1"/>
    <row r="15035" ht="15" customHeight="1"/>
    <row r="15037" ht="15" customHeight="1"/>
    <row r="15039" ht="15" customHeight="1"/>
    <row r="15041" ht="15" customHeight="1"/>
    <row r="15043" ht="15" customHeight="1"/>
    <row r="15045" ht="15" customHeight="1"/>
    <row r="15047" ht="15" customHeight="1"/>
    <row r="15049" ht="15" customHeight="1"/>
    <row r="15051" ht="15" customHeight="1"/>
    <row r="15053" ht="15" customHeight="1"/>
    <row r="15055" ht="15" customHeight="1"/>
    <row r="15057" ht="15" customHeight="1"/>
    <row r="15059" ht="15" customHeight="1"/>
    <row r="15061" ht="15" customHeight="1"/>
    <row r="15063" ht="15" customHeight="1"/>
    <row r="15065" ht="15" customHeight="1"/>
    <row r="15067" ht="15" customHeight="1"/>
    <row r="15069" ht="15" customHeight="1"/>
    <row r="15071" ht="15" customHeight="1"/>
    <row r="15073" ht="15" customHeight="1"/>
    <row r="15075" ht="15" customHeight="1"/>
    <row r="15077" ht="15" customHeight="1"/>
    <row r="15079" ht="15" customHeight="1"/>
    <row r="15081" ht="15" customHeight="1"/>
    <row r="15083" ht="15" customHeight="1"/>
    <row r="15085" ht="15" customHeight="1"/>
    <row r="15087" ht="15" customHeight="1"/>
    <row r="15089" ht="15" customHeight="1"/>
    <row r="15091" ht="15" customHeight="1"/>
    <row r="15093" ht="15" customHeight="1"/>
    <row r="15095" ht="15" customHeight="1"/>
    <row r="15097" ht="15" customHeight="1"/>
    <row r="15099" ht="15" customHeight="1"/>
    <row r="15101" ht="15" customHeight="1"/>
    <row r="15103" ht="15" customHeight="1"/>
    <row r="15105" ht="15" customHeight="1"/>
    <row r="15107" ht="15" customHeight="1"/>
    <row r="15109" ht="15" customHeight="1"/>
    <row r="15111" ht="15" customHeight="1"/>
    <row r="15113" ht="15" customHeight="1"/>
    <row r="15115" ht="15" customHeight="1"/>
    <row r="15117" ht="15" customHeight="1"/>
    <row r="15119" ht="15" customHeight="1"/>
    <row r="15121" ht="15" customHeight="1"/>
    <row r="15123" ht="15" customHeight="1"/>
    <row r="15125" ht="15" customHeight="1"/>
    <row r="15127" ht="15" customHeight="1"/>
    <row r="15129" ht="15" customHeight="1"/>
    <row r="15131" ht="15" customHeight="1"/>
    <row r="15133" ht="15" customHeight="1"/>
    <row r="15135" ht="15" customHeight="1"/>
    <row r="15137" ht="15" customHeight="1"/>
    <row r="15139" ht="15" customHeight="1"/>
    <row r="15141" ht="15" customHeight="1"/>
    <row r="15143" ht="15" customHeight="1"/>
    <row r="15145" ht="15" customHeight="1"/>
    <row r="15147" ht="15" customHeight="1"/>
    <row r="15149" ht="15" customHeight="1"/>
    <row r="15151" ht="15" customHeight="1"/>
    <row r="15153" ht="15" customHeight="1"/>
    <row r="15155" ht="15" customHeight="1"/>
    <row r="15157" ht="15" customHeight="1"/>
    <row r="15159" ht="15" customHeight="1"/>
    <row r="15161" ht="15" customHeight="1"/>
    <row r="15163" ht="15" customHeight="1"/>
    <row r="15165" ht="15" customHeight="1"/>
    <row r="15167" ht="15" customHeight="1"/>
    <row r="15169" ht="15" customHeight="1"/>
    <row r="15171" ht="15" customHeight="1"/>
    <row r="15173" ht="15" customHeight="1"/>
    <row r="15175" ht="15" customHeight="1"/>
    <row r="15177" ht="15" customHeight="1"/>
    <row r="15179" ht="15" customHeight="1"/>
    <row r="15181" ht="15" customHeight="1"/>
    <row r="15183" ht="15" customHeight="1"/>
    <row r="15185" ht="15" customHeight="1"/>
    <row r="15187" ht="15" customHeight="1"/>
    <row r="15189" ht="15" customHeight="1"/>
    <row r="15191" ht="15" customHeight="1"/>
    <row r="15193" ht="15" customHeight="1"/>
    <row r="15195" ht="15" customHeight="1"/>
    <row r="15197" ht="15" customHeight="1"/>
    <row r="15199" ht="15" customHeight="1"/>
    <row r="15201" ht="15" customHeight="1"/>
    <row r="15203" ht="15" customHeight="1"/>
    <row r="15205" ht="15" customHeight="1"/>
    <row r="15207" ht="15" customHeight="1"/>
    <row r="15209" ht="15" customHeight="1"/>
    <row r="15211" ht="15" customHeight="1"/>
    <row r="15213" ht="15" customHeight="1"/>
    <row r="15215" ht="15" customHeight="1"/>
    <row r="15217" ht="15" customHeight="1"/>
    <row r="15219" ht="15" customHeight="1"/>
    <row r="15221" ht="15" customHeight="1"/>
    <row r="15223" ht="15" customHeight="1"/>
    <row r="15225" ht="15" customHeight="1"/>
    <row r="15227" ht="15" customHeight="1"/>
    <row r="15229" ht="15" customHeight="1"/>
    <row r="15231" ht="15" customHeight="1"/>
    <row r="15233" ht="15" customHeight="1"/>
    <row r="15235" ht="15" customHeight="1"/>
    <row r="15237" ht="15" customHeight="1"/>
    <row r="15239" ht="15" customHeight="1"/>
    <row r="15241" ht="15" customHeight="1"/>
    <row r="15243" ht="15" customHeight="1"/>
    <row r="15245" ht="15" customHeight="1"/>
    <row r="15247" ht="15" customHeight="1"/>
    <row r="15249" ht="15" customHeight="1"/>
    <row r="15251" ht="15" customHeight="1"/>
    <row r="15253" ht="15" customHeight="1"/>
    <row r="15255" ht="15" customHeight="1"/>
    <row r="15257" ht="15" customHeight="1"/>
    <row r="15259" ht="15" customHeight="1"/>
    <row r="15261" ht="15" customHeight="1"/>
    <row r="15263" ht="15" customHeight="1"/>
    <row r="15265" ht="15" customHeight="1"/>
    <row r="15267" ht="15" customHeight="1"/>
    <row r="15269" ht="15" customHeight="1"/>
    <row r="15271" ht="15" customHeight="1"/>
    <row r="15273" ht="15" customHeight="1"/>
    <row r="15275" ht="15" customHeight="1"/>
    <row r="15277" ht="15" customHeight="1"/>
    <row r="15279" ht="15" customHeight="1"/>
    <row r="15281" ht="15" customHeight="1"/>
    <row r="15283" ht="15" customHeight="1"/>
    <row r="15285" ht="15" customHeight="1"/>
    <row r="15287" ht="15" customHeight="1"/>
    <row r="15289" ht="15" customHeight="1"/>
    <row r="15291" ht="15" customHeight="1"/>
    <row r="15293" ht="15" customHeight="1"/>
    <row r="15295" ht="15" customHeight="1"/>
    <row r="15297" ht="15" customHeight="1"/>
    <row r="15299" ht="15" customHeight="1"/>
    <row r="15301" ht="15" customHeight="1"/>
    <row r="15303" ht="15" customHeight="1"/>
    <row r="15305" ht="15" customHeight="1"/>
    <row r="15307" ht="15" customHeight="1"/>
    <row r="15309" ht="15" customHeight="1"/>
    <row r="15311" ht="15" customHeight="1"/>
    <row r="15313" ht="15" customHeight="1"/>
    <row r="15315" ht="15" customHeight="1"/>
    <row r="15317" ht="15" customHeight="1"/>
    <row r="15319" ht="15" customHeight="1"/>
    <row r="15321" ht="15" customHeight="1"/>
    <row r="15323" ht="15" customHeight="1"/>
    <row r="15325" ht="15" customHeight="1"/>
    <row r="15327" ht="15" customHeight="1"/>
    <row r="15329" ht="15" customHeight="1"/>
    <row r="15331" ht="15" customHeight="1"/>
    <row r="15333" ht="15" customHeight="1"/>
    <row r="15335" ht="15" customHeight="1"/>
    <row r="15337" ht="15" customHeight="1"/>
    <row r="15339" ht="15" customHeight="1"/>
    <row r="15341" ht="15" customHeight="1"/>
    <row r="15343" ht="15" customHeight="1"/>
    <row r="15345" ht="15" customHeight="1"/>
    <row r="15347" ht="15" customHeight="1"/>
    <row r="15349" ht="15" customHeight="1"/>
    <row r="15351" ht="15" customHeight="1"/>
    <row r="15353" ht="15" customHeight="1"/>
    <row r="15355" ht="15" customHeight="1"/>
    <row r="15357" ht="15" customHeight="1"/>
    <row r="15359" ht="15" customHeight="1"/>
    <row r="15361" ht="15" customHeight="1"/>
    <row r="15363" ht="15" customHeight="1"/>
    <row r="15365" ht="15" customHeight="1"/>
    <row r="15367" ht="15" customHeight="1"/>
    <row r="15369" ht="15" customHeight="1"/>
    <row r="15371" ht="15" customHeight="1"/>
    <row r="15373" ht="15" customHeight="1"/>
    <row r="15375" ht="15" customHeight="1"/>
    <row r="15377" ht="15" customHeight="1"/>
    <row r="15379" ht="15" customHeight="1"/>
    <row r="15381" ht="15" customHeight="1"/>
    <row r="15383" ht="15" customHeight="1"/>
    <row r="15385" ht="15" customHeight="1"/>
    <row r="15387" ht="15" customHeight="1"/>
    <row r="15389" ht="15" customHeight="1"/>
    <row r="15391" ht="15" customHeight="1"/>
    <row r="15393" ht="15" customHeight="1"/>
    <row r="15395" ht="15" customHeight="1"/>
    <row r="15397" ht="15" customHeight="1"/>
    <row r="15399" ht="15" customHeight="1"/>
    <row r="15401" ht="15" customHeight="1"/>
    <row r="15403" ht="15" customHeight="1"/>
    <row r="15405" ht="15" customHeight="1"/>
    <row r="15407" ht="15" customHeight="1"/>
    <row r="15409" ht="15" customHeight="1"/>
    <row r="15411" ht="15" customHeight="1"/>
    <row r="15413" ht="15" customHeight="1"/>
    <row r="15415" ht="15" customHeight="1"/>
    <row r="15417" ht="15" customHeight="1"/>
    <row r="15419" ht="15" customHeight="1"/>
    <row r="15421" ht="15" customHeight="1"/>
    <row r="15423" ht="15" customHeight="1"/>
    <row r="15425" ht="15" customHeight="1"/>
    <row r="15427" ht="15" customHeight="1"/>
    <row r="15429" ht="15" customHeight="1"/>
    <row r="15431" ht="15" customHeight="1"/>
    <row r="15433" ht="15" customHeight="1"/>
    <row r="15435" ht="15" customHeight="1"/>
    <row r="15437" ht="15" customHeight="1"/>
    <row r="15439" ht="15" customHeight="1"/>
    <row r="15441" ht="15" customHeight="1"/>
    <row r="15443" ht="15" customHeight="1"/>
    <row r="15445" ht="15" customHeight="1"/>
    <row r="15447" ht="15" customHeight="1"/>
    <row r="15449" ht="15" customHeight="1"/>
    <row r="15451" ht="15" customHeight="1"/>
    <row r="15453" ht="15" customHeight="1"/>
    <row r="15455" ht="15" customHeight="1"/>
    <row r="15457" ht="15" customHeight="1"/>
    <row r="15459" ht="15" customHeight="1"/>
    <row r="15461" ht="15" customHeight="1"/>
    <row r="15463" ht="15" customHeight="1"/>
    <row r="15465" ht="15" customHeight="1"/>
    <row r="15467" ht="15" customHeight="1"/>
    <row r="15469" ht="15" customHeight="1"/>
    <row r="15471" ht="15" customHeight="1"/>
    <row r="15473" ht="15" customHeight="1"/>
    <row r="15475" ht="15" customHeight="1"/>
    <row r="15477" ht="15" customHeight="1"/>
    <row r="15479" ht="15" customHeight="1"/>
    <row r="15481" ht="15" customHeight="1"/>
    <row r="15483" ht="15" customHeight="1"/>
    <row r="15485" ht="15" customHeight="1"/>
    <row r="15487" ht="15" customHeight="1"/>
    <row r="15489" ht="15" customHeight="1"/>
    <row r="15491" ht="15" customHeight="1"/>
    <row r="15493" ht="15" customHeight="1"/>
    <row r="15495" ht="15" customHeight="1"/>
    <row r="15497" ht="15" customHeight="1"/>
    <row r="15499" ht="15" customHeight="1"/>
    <row r="15501" ht="15" customHeight="1"/>
    <row r="15503" ht="15" customHeight="1"/>
    <row r="15505" ht="15" customHeight="1"/>
    <row r="15507" ht="15" customHeight="1"/>
    <row r="15509" ht="15" customHeight="1"/>
    <row r="15511" ht="15" customHeight="1"/>
    <row r="15513" ht="15" customHeight="1"/>
    <row r="15515" ht="15" customHeight="1"/>
    <row r="15517" ht="15" customHeight="1"/>
    <row r="15519" ht="15" customHeight="1"/>
    <row r="15521" ht="15" customHeight="1"/>
    <row r="15523" ht="15" customHeight="1"/>
    <row r="15525" ht="15" customHeight="1"/>
    <row r="15527" ht="15" customHeight="1"/>
    <row r="15529" ht="15" customHeight="1"/>
    <row r="15531" ht="15" customHeight="1"/>
    <row r="15533" ht="15" customHeight="1"/>
    <row r="15535" ht="15" customHeight="1"/>
    <row r="15537" ht="15" customHeight="1"/>
    <row r="15539" ht="15" customHeight="1"/>
    <row r="15541" ht="15" customHeight="1"/>
    <row r="15543" ht="15" customHeight="1"/>
    <row r="15545" ht="15" customHeight="1"/>
    <row r="15547" ht="15" customHeight="1"/>
    <row r="15549" ht="15" customHeight="1"/>
    <row r="15551" ht="15" customHeight="1"/>
    <row r="15553" ht="15" customHeight="1"/>
    <row r="15555" ht="15" customHeight="1"/>
    <row r="15557" ht="15" customHeight="1"/>
    <row r="15559" ht="15" customHeight="1"/>
    <row r="15561" ht="15" customHeight="1"/>
    <row r="15563" ht="15" customHeight="1"/>
    <row r="15565" ht="15" customHeight="1"/>
    <row r="15567" ht="15" customHeight="1"/>
    <row r="15569" ht="15" customHeight="1"/>
    <row r="15571" ht="15" customHeight="1"/>
    <row r="15573" ht="15" customHeight="1"/>
    <row r="15575" ht="15" customHeight="1"/>
    <row r="15577" ht="15" customHeight="1"/>
    <row r="15579" ht="15" customHeight="1"/>
    <row r="15581" ht="15" customHeight="1"/>
    <row r="15583" ht="15" customHeight="1"/>
    <row r="15585" ht="15" customHeight="1"/>
    <row r="15587" ht="15" customHeight="1"/>
    <row r="15589" ht="15" customHeight="1"/>
    <row r="15591" ht="15" customHeight="1"/>
    <row r="15593" ht="15" customHeight="1"/>
    <row r="15595" ht="15" customHeight="1"/>
    <row r="15597" ht="15" customHeight="1"/>
    <row r="15599" ht="15" customHeight="1"/>
    <row r="15601" ht="15" customHeight="1"/>
    <row r="15603" ht="15" customHeight="1"/>
    <row r="15605" ht="15" customHeight="1"/>
    <row r="15607" ht="15" customHeight="1"/>
    <row r="15609" ht="15" customHeight="1"/>
    <row r="15611" ht="15" customHeight="1"/>
    <row r="15613" ht="15" customHeight="1"/>
    <row r="15615" ht="15" customHeight="1"/>
    <row r="15617" ht="15" customHeight="1"/>
    <row r="15619" ht="15" customHeight="1"/>
    <row r="15621" ht="15" customHeight="1"/>
    <row r="15623" ht="15" customHeight="1"/>
    <row r="15625" ht="15" customHeight="1"/>
    <row r="15627" ht="15" customHeight="1"/>
    <row r="15629" ht="15" customHeight="1"/>
    <row r="15631" ht="15" customHeight="1"/>
    <row r="15633" ht="15" customHeight="1"/>
    <row r="15635" ht="15" customHeight="1"/>
    <row r="15637" ht="15" customHeight="1"/>
    <row r="15639" ht="15" customHeight="1"/>
    <row r="15641" ht="15" customHeight="1"/>
    <row r="15643" ht="15" customHeight="1"/>
    <row r="15645" ht="15" customHeight="1"/>
    <row r="15647" ht="15" customHeight="1"/>
    <row r="15649" ht="15" customHeight="1"/>
    <row r="15651" ht="15" customHeight="1"/>
    <row r="15653" ht="15" customHeight="1"/>
    <row r="15655" ht="15" customHeight="1"/>
    <row r="15657" ht="15" customHeight="1"/>
    <row r="15659" ht="15" customHeight="1"/>
    <row r="15661" ht="15" customHeight="1"/>
    <row r="15663" ht="15" customHeight="1"/>
    <row r="15665" ht="15" customHeight="1"/>
    <row r="15667" ht="15" customHeight="1"/>
    <row r="15669" ht="15" customHeight="1"/>
    <row r="15671" ht="15" customHeight="1"/>
    <row r="15673" ht="15" customHeight="1"/>
    <row r="15675" ht="15" customHeight="1"/>
    <row r="15677" ht="15" customHeight="1"/>
    <row r="15679" ht="15" customHeight="1"/>
    <row r="15681" ht="15" customHeight="1"/>
    <row r="15683" ht="15" customHeight="1"/>
    <row r="15685" ht="15" customHeight="1"/>
    <row r="15687" ht="15" customHeight="1"/>
    <row r="15689" ht="15" customHeight="1"/>
    <row r="15691" ht="15" customHeight="1"/>
    <row r="15693" ht="15" customHeight="1"/>
    <row r="15695" ht="15" customHeight="1"/>
    <row r="15697" ht="15" customHeight="1"/>
    <row r="15699" ht="15" customHeight="1"/>
    <row r="15701" ht="15" customHeight="1"/>
    <row r="15703" ht="15" customHeight="1"/>
    <row r="15705" ht="15" customHeight="1"/>
    <row r="15707" ht="15" customHeight="1"/>
    <row r="15709" ht="15" customHeight="1"/>
    <row r="15711" ht="15" customHeight="1"/>
    <row r="15713" ht="15" customHeight="1"/>
    <row r="15715" ht="15" customHeight="1"/>
    <row r="15717" ht="15" customHeight="1"/>
    <row r="15719" ht="15" customHeight="1"/>
    <row r="15721" ht="15" customHeight="1"/>
    <row r="15723" ht="15" customHeight="1"/>
    <row r="15725" ht="15" customHeight="1"/>
    <row r="15727" ht="15" customHeight="1"/>
    <row r="15729" ht="15" customHeight="1"/>
    <row r="15731" ht="15" customHeight="1"/>
    <row r="15733" ht="15" customHeight="1"/>
    <row r="15735" ht="15" customHeight="1"/>
    <row r="15737" ht="15" customHeight="1"/>
    <row r="15739" ht="15" customHeight="1"/>
    <row r="15741" ht="15" customHeight="1"/>
    <row r="15743" ht="15" customHeight="1"/>
    <row r="15745" ht="15" customHeight="1"/>
    <row r="15747" ht="15" customHeight="1"/>
    <row r="15749" ht="15" customHeight="1"/>
    <row r="15751" ht="15" customHeight="1"/>
    <row r="15753" ht="15" customHeight="1"/>
    <row r="15755" ht="15" customHeight="1"/>
    <row r="15757" ht="15" customHeight="1"/>
    <row r="15759" ht="15" customHeight="1"/>
    <row r="15761" ht="15" customHeight="1"/>
    <row r="15763" ht="15" customHeight="1"/>
    <row r="15765" ht="15" customHeight="1"/>
    <row r="15767" ht="15" customHeight="1"/>
    <row r="15769" ht="15" customHeight="1"/>
    <row r="15771" ht="15" customHeight="1"/>
    <row r="15773" ht="15" customHeight="1"/>
    <row r="15775" ht="15" customHeight="1"/>
    <row r="15777" ht="15" customHeight="1"/>
    <row r="15779" ht="15" customHeight="1"/>
    <row r="15781" ht="15" customHeight="1"/>
    <row r="15783" ht="15" customHeight="1"/>
    <row r="15785" ht="15" customHeight="1"/>
    <row r="15787" ht="15" customHeight="1"/>
    <row r="15789" ht="15" customHeight="1"/>
    <row r="15791" ht="15" customHeight="1"/>
    <row r="15793" ht="15" customHeight="1"/>
    <row r="15795" ht="15" customHeight="1"/>
    <row r="15797" ht="15" customHeight="1"/>
    <row r="15799" ht="15" customHeight="1"/>
    <row r="15801" ht="15" customHeight="1"/>
    <row r="15803" ht="15" customHeight="1"/>
    <row r="15805" ht="15" customHeight="1"/>
    <row r="15807" ht="15" customHeight="1"/>
    <row r="15809" ht="15" customHeight="1"/>
    <row r="15811" ht="15" customHeight="1"/>
    <row r="15813" ht="15" customHeight="1"/>
    <row r="15815" ht="15" customHeight="1"/>
    <row r="15817" ht="15" customHeight="1"/>
    <row r="15819" ht="15" customHeight="1"/>
    <row r="15821" ht="15" customHeight="1"/>
    <row r="15823" ht="15" customHeight="1"/>
    <row r="15825" ht="15" customHeight="1"/>
    <row r="15827" ht="15" customHeight="1"/>
    <row r="15829" ht="15" customHeight="1"/>
    <row r="15831" ht="15" customHeight="1"/>
    <row r="15833" ht="15" customHeight="1"/>
    <row r="15835" ht="15" customHeight="1"/>
    <row r="15837" ht="15" customHeight="1"/>
    <row r="15839" ht="15" customHeight="1"/>
    <row r="15841" ht="15" customHeight="1"/>
    <row r="15843" ht="15" customHeight="1"/>
    <row r="15845" ht="15" customHeight="1"/>
    <row r="15847" ht="15" customHeight="1"/>
    <row r="15849" ht="15" customHeight="1"/>
    <row r="15851" ht="15" customHeight="1"/>
    <row r="15853" ht="15" customHeight="1"/>
    <row r="15855" ht="15" customHeight="1"/>
    <row r="15857" ht="15" customHeight="1"/>
    <row r="15859" ht="15" customHeight="1"/>
    <row r="15861" ht="15" customHeight="1"/>
    <row r="15863" ht="15" customHeight="1"/>
    <row r="15865" ht="15" customHeight="1"/>
    <row r="15867" ht="15" customHeight="1"/>
    <row r="15869" ht="15" customHeight="1"/>
    <row r="15871" ht="15" customHeight="1"/>
    <row r="15873" ht="15" customHeight="1"/>
    <row r="15875" ht="15" customHeight="1"/>
    <row r="15877" ht="15" customHeight="1"/>
    <row r="15879" ht="15" customHeight="1"/>
    <row r="15881" ht="15" customHeight="1"/>
    <row r="15883" ht="15" customHeight="1"/>
    <row r="15885" ht="15" customHeight="1"/>
    <row r="15887" ht="15" customHeight="1"/>
    <row r="15889" ht="15" customHeight="1"/>
    <row r="15891" ht="15" customHeight="1"/>
    <row r="15893" ht="15" customHeight="1"/>
    <row r="15895" ht="15" customHeight="1"/>
    <row r="15897" ht="15" customHeight="1"/>
    <row r="15899" ht="15" customHeight="1"/>
    <row r="15901" ht="15" customHeight="1"/>
    <row r="15903" ht="15" customHeight="1"/>
    <row r="15905" ht="15" customHeight="1"/>
    <row r="15907" ht="15" customHeight="1"/>
    <row r="15909" ht="15" customHeight="1"/>
    <row r="15911" ht="15" customHeight="1"/>
    <row r="15913" ht="15" customHeight="1"/>
    <row r="15915" ht="15" customHeight="1"/>
    <row r="15917" ht="15" customHeight="1"/>
    <row r="15919" ht="15" customHeight="1"/>
    <row r="15921" ht="15" customHeight="1"/>
    <row r="15923" ht="15" customHeight="1"/>
    <row r="15925" ht="15" customHeight="1"/>
    <row r="15927" ht="15" customHeight="1"/>
    <row r="15929" ht="15" customHeight="1"/>
    <row r="15931" ht="15" customHeight="1"/>
    <row r="15933" ht="15" customHeight="1"/>
    <row r="15935" ht="15" customHeight="1"/>
    <row r="15937" ht="15" customHeight="1"/>
    <row r="15939" ht="15" customHeight="1"/>
    <row r="15941" ht="15" customHeight="1"/>
    <row r="15943" ht="15" customHeight="1"/>
    <row r="15945" ht="15" customHeight="1"/>
    <row r="15947" ht="15" customHeight="1"/>
    <row r="15949" ht="15" customHeight="1"/>
    <row r="15951" ht="15" customHeight="1"/>
    <row r="15953" ht="15" customHeight="1"/>
    <row r="15955" ht="15" customHeight="1"/>
    <row r="15957" ht="15" customHeight="1"/>
    <row r="15959" ht="15" customHeight="1"/>
    <row r="15961" ht="15" customHeight="1"/>
    <row r="15963" ht="15" customHeight="1"/>
    <row r="15965" ht="15" customHeight="1"/>
    <row r="15967" ht="15" customHeight="1"/>
    <row r="15969" ht="15" customHeight="1"/>
    <row r="15971" ht="15" customHeight="1"/>
    <row r="15973" ht="15" customHeight="1"/>
    <row r="15975" ht="15" customHeight="1"/>
    <row r="15977" ht="15" customHeight="1"/>
    <row r="15979" ht="15" customHeight="1"/>
    <row r="15981" ht="15" customHeight="1"/>
    <row r="15983" ht="15" customHeight="1"/>
    <row r="15985" ht="15" customHeight="1"/>
    <row r="15987" ht="15" customHeight="1"/>
    <row r="15989" ht="15" customHeight="1"/>
    <row r="15991" ht="15" customHeight="1"/>
    <row r="15993" ht="15" customHeight="1"/>
    <row r="15995" ht="15" customHeight="1"/>
    <row r="15997" ht="15" customHeight="1"/>
    <row r="15999" ht="15" customHeight="1"/>
    <row r="16001" ht="15" customHeight="1"/>
    <row r="16003" ht="15" customHeight="1"/>
    <row r="16005" ht="15" customHeight="1"/>
    <row r="16007" ht="15" customHeight="1"/>
    <row r="16009" ht="15" customHeight="1"/>
    <row r="16011" ht="15" customHeight="1"/>
    <row r="16013" ht="15" customHeight="1"/>
    <row r="16015" ht="15" customHeight="1"/>
    <row r="16017" ht="15" customHeight="1"/>
    <row r="16019" ht="15" customHeight="1"/>
    <row r="16021" ht="15" customHeight="1"/>
    <row r="16023" ht="15" customHeight="1"/>
    <row r="16025" ht="15" customHeight="1"/>
    <row r="16027" ht="15" customHeight="1"/>
    <row r="16029" ht="15" customHeight="1"/>
    <row r="16031" ht="15" customHeight="1"/>
    <row r="16033" ht="15" customHeight="1"/>
    <row r="16035" ht="15" customHeight="1"/>
    <row r="16037" ht="15" customHeight="1"/>
    <row r="16039" ht="15" customHeight="1"/>
    <row r="16041" ht="15" customHeight="1"/>
    <row r="16043" ht="15" customHeight="1"/>
    <row r="16045" ht="15" customHeight="1"/>
    <row r="16047" ht="15" customHeight="1"/>
    <row r="16049" ht="15" customHeight="1"/>
    <row r="16051" ht="15" customHeight="1"/>
    <row r="16053" ht="15" customHeight="1"/>
    <row r="16055" ht="15" customHeight="1"/>
    <row r="16057" ht="15" customHeight="1"/>
    <row r="16059" ht="15" customHeight="1"/>
    <row r="16061" ht="15" customHeight="1"/>
    <row r="16063" ht="15" customHeight="1"/>
    <row r="16065" ht="15" customHeight="1"/>
    <row r="16067" ht="15" customHeight="1"/>
    <row r="16069" ht="15" customHeight="1"/>
    <row r="16071" ht="15" customHeight="1"/>
    <row r="16073" ht="15" customHeight="1"/>
    <row r="16075" ht="15" customHeight="1"/>
    <row r="16077" ht="15" customHeight="1"/>
    <row r="16079" ht="15" customHeight="1"/>
    <row r="16081" ht="15" customHeight="1"/>
    <row r="16083" ht="15" customHeight="1"/>
    <row r="16085" ht="15" customHeight="1"/>
    <row r="16087" ht="15" customHeight="1"/>
    <row r="16089" ht="15" customHeight="1"/>
    <row r="16091" ht="15" customHeight="1"/>
    <row r="16093" ht="15" customHeight="1"/>
    <row r="16095" ht="15" customHeight="1"/>
    <row r="16097" ht="15" customHeight="1"/>
    <row r="16099" ht="15" customHeight="1"/>
    <row r="16101" ht="15" customHeight="1"/>
    <row r="16103" ht="15" customHeight="1"/>
    <row r="16105" ht="15" customHeight="1"/>
    <row r="16107" ht="15" customHeight="1"/>
    <row r="16109" ht="15" customHeight="1"/>
    <row r="16111" ht="15" customHeight="1"/>
    <row r="16113" ht="15" customHeight="1"/>
    <row r="16115" ht="15" customHeight="1"/>
    <row r="16117" ht="15" customHeight="1"/>
    <row r="16119" ht="15" customHeight="1"/>
    <row r="16121" ht="15" customHeight="1"/>
    <row r="16123" ht="15" customHeight="1"/>
    <row r="16125" ht="15" customHeight="1"/>
    <row r="16127" ht="15" customHeight="1"/>
    <row r="16129" ht="15" customHeight="1"/>
    <row r="16131" ht="15" customHeight="1"/>
    <row r="16133" ht="15" customHeight="1"/>
    <row r="16135" ht="15" customHeight="1"/>
    <row r="16137" ht="15" customHeight="1"/>
    <row r="16139" ht="15" customHeight="1"/>
    <row r="16141" ht="15" customHeight="1"/>
    <row r="16143" ht="15" customHeight="1"/>
    <row r="16145" ht="15" customHeight="1"/>
    <row r="16147" ht="15" customHeight="1"/>
    <row r="16149" ht="15" customHeight="1"/>
    <row r="16151" ht="15" customHeight="1"/>
    <row r="16153" ht="15" customHeight="1"/>
    <row r="16155" ht="15" customHeight="1"/>
    <row r="16157" ht="15" customHeight="1"/>
    <row r="16159" ht="15" customHeight="1"/>
    <row r="16161" ht="15" customHeight="1"/>
    <row r="16163" ht="15" customHeight="1"/>
    <row r="16165" ht="15" customHeight="1"/>
    <row r="16167" ht="15" customHeight="1"/>
    <row r="16169" ht="15" customHeight="1"/>
    <row r="16171" ht="15" customHeight="1"/>
    <row r="16173" ht="15" customHeight="1"/>
    <row r="16175" ht="15" customHeight="1"/>
    <row r="16177" ht="15" customHeight="1"/>
    <row r="16179" ht="15" customHeight="1"/>
    <row r="16181" ht="15" customHeight="1"/>
    <row r="16183" ht="15" customHeight="1"/>
    <row r="16185" ht="15" customHeight="1"/>
    <row r="16187" ht="15" customHeight="1"/>
    <row r="16189" ht="15" customHeight="1"/>
    <row r="16191" ht="15" customHeight="1"/>
    <row r="16193" ht="15" customHeight="1"/>
    <row r="16195" ht="15" customHeight="1"/>
    <row r="16197" ht="15" customHeight="1"/>
    <row r="16199" ht="15" customHeight="1"/>
    <row r="16201" ht="15" customHeight="1"/>
    <row r="16203" ht="15" customHeight="1"/>
    <row r="16205" ht="15" customHeight="1"/>
    <row r="16207" ht="15" customHeight="1"/>
    <row r="16209" ht="15" customHeight="1"/>
    <row r="16211" ht="15" customHeight="1"/>
    <row r="16213" ht="15" customHeight="1"/>
    <row r="16215" ht="15" customHeight="1"/>
    <row r="16217" ht="15" customHeight="1"/>
    <row r="16219" ht="15" customHeight="1"/>
    <row r="16221" ht="15" customHeight="1"/>
    <row r="16223" ht="15" customHeight="1"/>
    <row r="16225" ht="15" customHeight="1"/>
    <row r="16227" ht="15" customHeight="1"/>
    <row r="16229" ht="15" customHeight="1"/>
    <row r="16231" ht="15" customHeight="1"/>
    <row r="16233" ht="15" customHeight="1"/>
    <row r="16235" ht="15" customHeight="1"/>
    <row r="16237" ht="15" customHeight="1"/>
    <row r="16239" ht="15" customHeight="1"/>
    <row r="16241" ht="15" customHeight="1"/>
    <row r="16243" ht="15" customHeight="1"/>
    <row r="16245" ht="15" customHeight="1"/>
    <row r="16247" ht="15" customHeight="1"/>
    <row r="16249" ht="15" customHeight="1"/>
    <row r="16251" ht="15" customHeight="1"/>
    <row r="16253" ht="15" customHeight="1"/>
    <row r="16255" ht="15" customHeight="1"/>
    <row r="16257" ht="15" customHeight="1"/>
    <row r="16259" ht="15" customHeight="1"/>
    <row r="16261" ht="15" customHeight="1"/>
    <row r="16263" ht="15" customHeight="1"/>
    <row r="16265" ht="15" customHeight="1"/>
    <row r="16267" ht="15" customHeight="1"/>
    <row r="16269" ht="15" customHeight="1"/>
    <row r="16271" ht="15" customHeight="1"/>
    <row r="16273" ht="15" customHeight="1"/>
    <row r="16275" ht="15" customHeight="1"/>
    <row r="16277" ht="15" customHeight="1"/>
    <row r="16279" ht="15" customHeight="1"/>
    <row r="16281" ht="15" customHeight="1"/>
    <row r="16283" ht="15" customHeight="1"/>
    <row r="16285" ht="15" customHeight="1"/>
    <row r="16287" ht="15" customHeight="1"/>
    <row r="16289" ht="15" customHeight="1"/>
    <row r="16291" ht="15" customHeight="1"/>
    <row r="16293" ht="15" customHeight="1"/>
    <row r="16295" ht="15" customHeight="1"/>
    <row r="16297" ht="15" customHeight="1"/>
    <row r="16299" ht="15" customHeight="1"/>
    <row r="16301" ht="15" customHeight="1"/>
    <row r="16303" ht="15" customHeight="1"/>
    <row r="16305" ht="15" customHeight="1"/>
    <row r="16307" ht="15" customHeight="1"/>
    <row r="16309" ht="15" customHeight="1"/>
    <row r="16311" ht="15" customHeight="1"/>
    <row r="16313" ht="15" customHeight="1"/>
    <row r="16315" ht="15" customHeight="1"/>
    <row r="16317" ht="15" customHeight="1"/>
    <row r="16319" ht="15" customHeight="1"/>
    <row r="16321" ht="15" customHeight="1"/>
    <row r="16323" ht="15" customHeight="1"/>
    <row r="16325" ht="15" customHeight="1"/>
    <row r="16327" ht="15" customHeight="1"/>
    <row r="16329" ht="15" customHeight="1"/>
    <row r="16331" ht="15" customHeight="1"/>
    <row r="16333" ht="15" customHeight="1"/>
    <row r="16335" ht="15" customHeight="1"/>
    <row r="16337" ht="15" customHeight="1"/>
    <row r="16339" ht="15" customHeight="1"/>
    <row r="16341" ht="15" customHeight="1"/>
    <row r="16343" ht="15" customHeight="1"/>
    <row r="16345" ht="15" customHeight="1"/>
    <row r="16347" ht="15" customHeight="1"/>
    <row r="16349" ht="15" customHeight="1"/>
    <row r="16351" ht="15" customHeight="1"/>
    <row r="16353" ht="15" customHeight="1"/>
    <row r="16355" ht="15" customHeight="1"/>
    <row r="16357" ht="15" customHeight="1"/>
    <row r="16359" ht="15" customHeight="1"/>
    <row r="16361" ht="15" customHeight="1"/>
    <row r="16363" ht="15" customHeight="1"/>
    <row r="16365" ht="15" customHeight="1"/>
    <row r="16367" ht="15" customHeight="1"/>
    <row r="16369" ht="15" customHeight="1"/>
    <row r="16371" ht="15" customHeight="1"/>
    <row r="16373" ht="15" customHeight="1"/>
    <row r="16375" ht="15" customHeight="1"/>
    <row r="16377" ht="15" customHeight="1"/>
    <row r="16379" ht="15" customHeight="1"/>
    <row r="16381" ht="15" customHeight="1"/>
    <row r="16383" ht="15" customHeight="1"/>
    <row r="16385" ht="15" customHeight="1"/>
    <row r="16387" ht="15" customHeight="1"/>
    <row r="16389" ht="15" customHeight="1"/>
    <row r="16391" ht="15" customHeight="1"/>
    <row r="16393" ht="15" customHeight="1"/>
    <row r="16395" ht="15" customHeight="1"/>
    <row r="16397" ht="15" customHeight="1"/>
    <row r="16399" ht="15" customHeight="1"/>
    <row r="16401" ht="15" customHeight="1"/>
    <row r="16403" ht="15" customHeight="1"/>
    <row r="16405" ht="15" customHeight="1"/>
    <row r="16407" ht="15" customHeight="1"/>
    <row r="16409" ht="15" customHeight="1"/>
    <row r="16411" ht="15" customHeight="1"/>
    <row r="16413" ht="15" customHeight="1"/>
    <row r="16415" ht="15" customHeight="1"/>
    <row r="16417" ht="15" customHeight="1"/>
    <row r="16419" ht="15" customHeight="1"/>
    <row r="16421" ht="15" customHeight="1"/>
    <row r="16423" ht="15" customHeight="1"/>
    <row r="16425" ht="15" customHeight="1"/>
    <row r="16427" ht="15" customHeight="1"/>
    <row r="16429" ht="15" customHeight="1"/>
    <row r="16431" ht="15" customHeight="1"/>
    <row r="16433" ht="15" customHeight="1"/>
    <row r="16435" ht="15" customHeight="1"/>
    <row r="16437" ht="15" customHeight="1"/>
    <row r="16439" ht="15" customHeight="1"/>
    <row r="16441" ht="15" customHeight="1"/>
    <row r="16443" ht="15" customHeight="1"/>
    <row r="16445" ht="15" customHeight="1"/>
    <row r="16447" ht="15" customHeight="1"/>
    <row r="16449" ht="15" customHeight="1"/>
    <row r="16451" ht="15" customHeight="1"/>
    <row r="16453" ht="15" customHeight="1"/>
    <row r="16455" ht="15" customHeight="1"/>
    <row r="16457" ht="15" customHeight="1"/>
    <row r="16459" ht="15" customHeight="1"/>
    <row r="16461" ht="15" customHeight="1"/>
    <row r="16463" ht="15" customHeight="1"/>
    <row r="16465" ht="15" customHeight="1"/>
    <row r="16467" ht="15" customHeight="1"/>
    <row r="16469" ht="15" customHeight="1"/>
    <row r="16471" ht="15" customHeight="1"/>
    <row r="16473" ht="15" customHeight="1"/>
    <row r="16475" ht="15" customHeight="1"/>
    <row r="16477" ht="15" customHeight="1"/>
    <row r="16479" ht="15" customHeight="1"/>
    <row r="16481" ht="15" customHeight="1"/>
    <row r="16483" ht="15" customHeight="1"/>
    <row r="16485" ht="15" customHeight="1"/>
    <row r="16487" ht="15" customHeight="1"/>
    <row r="16489" ht="15" customHeight="1"/>
    <row r="16491" ht="15" customHeight="1"/>
    <row r="16493" ht="15" customHeight="1"/>
    <row r="16495" ht="15" customHeight="1"/>
    <row r="16497" ht="15" customHeight="1"/>
    <row r="16499" ht="15" customHeight="1"/>
    <row r="16501" ht="15" customHeight="1"/>
    <row r="16503" ht="15" customHeight="1"/>
    <row r="16505" ht="15" customHeight="1"/>
    <row r="16507" ht="15" customHeight="1"/>
    <row r="16509" ht="15" customHeight="1"/>
    <row r="16511" ht="15" customHeight="1"/>
    <row r="16513" ht="15" customHeight="1"/>
    <row r="16515" ht="15" customHeight="1"/>
    <row r="16517" ht="15" customHeight="1"/>
    <row r="16519" ht="15" customHeight="1"/>
    <row r="16521" ht="15" customHeight="1"/>
    <row r="16523" ht="15" customHeight="1"/>
    <row r="16525" ht="15" customHeight="1"/>
    <row r="16527" ht="15" customHeight="1"/>
    <row r="16529" ht="15" customHeight="1"/>
    <row r="16531" ht="15" customHeight="1"/>
    <row r="16533" ht="15" customHeight="1"/>
    <row r="16535" ht="15" customHeight="1"/>
    <row r="16537" ht="15" customHeight="1"/>
    <row r="16539" ht="15" customHeight="1"/>
    <row r="16541" ht="15" customHeight="1"/>
    <row r="16543" ht="15" customHeight="1"/>
    <row r="16545" ht="15" customHeight="1"/>
    <row r="16547" ht="15" customHeight="1"/>
    <row r="16549" ht="15" customHeight="1"/>
    <row r="16551" ht="15" customHeight="1"/>
    <row r="16553" ht="15" customHeight="1"/>
    <row r="16555" ht="15" customHeight="1"/>
    <row r="16557" ht="15" customHeight="1"/>
    <row r="16559" ht="15" customHeight="1"/>
    <row r="16561" ht="15" customHeight="1"/>
    <row r="16563" ht="15" customHeight="1"/>
    <row r="16565" ht="15" customHeight="1"/>
    <row r="16567" ht="15" customHeight="1"/>
    <row r="16569" ht="15" customHeight="1"/>
    <row r="16571" ht="15" customHeight="1"/>
    <row r="16573" ht="15" customHeight="1"/>
    <row r="16575" ht="15" customHeight="1"/>
    <row r="16577" ht="15" customHeight="1"/>
    <row r="16579" ht="15" customHeight="1"/>
    <row r="16581" ht="15" customHeight="1"/>
    <row r="16583" ht="15" customHeight="1"/>
    <row r="16585" ht="15" customHeight="1"/>
    <row r="16587" ht="15" customHeight="1"/>
    <row r="16589" ht="15" customHeight="1"/>
    <row r="16591" ht="15" customHeight="1"/>
    <row r="16593" ht="15" customHeight="1"/>
    <row r="16595" ht="15" customHeight="1"/>
    <row r="16597" ht="15" customHeight="1"/>
    <row r="16599" ht="15" customHeight="1"/>
    <row r="16601" ht="15" customHeight="1"/>
    <row r="16603" ht="15" customHeight="1"/>
    <row r="16605" ht="15" customHeight="1"/>
    <row r="16607" ht="15" customHeight="1"/>
    <row r="16609" ht="15" customHeight="1"/>
    <row r="16611" ht="15" customHeight="1"/>
    <row r="16613" ht="15" customHeight="1"/>
    <row r="16615" ht="15" customHeight="1"/>
    <row r="16617" ht="15" customHeight="1"/>
    <row r="16619" ht="15" customHeight="1"/>
    <row r="16621" ht="15" customHeight="1"/>
    <row r="16623" ht="15" customHeight="1"/>
    <row r="16625" ht="15" customHeight="1"/>
    <row r="16627" ht="15" customHeight="1"/>
    <row r="16629" ht="15" customHeight="1"/>
    <row r="16631" ht="15" customHeight="1"/>
    <row r="16633" ht="15" customHeight="1"/>
    <row r="16635" ht="15" customHeight="1"/>
    <row r="16637" ht="15" customHeight="1"/>
    <row r="16639" ht="15" customHeight="1"/>
    <row r="16641" ht="15" customHeight="1"/>
    <row r="16643" ht="15" customHeight="1"/>
    <row r="16645" ht="15" customHeight="1"/>
    <row r="16647" ht="15" customHeight="1"/>
    <row r="16649" ht="15" customHeight="1"/>
    <row r="16651" ht="15" customHeight="1"/>
    <row r="16653" ht="15" customHeight="1"/>
    <row r="16655" ht="15" customHeight="1"/>
    <row r="16657" ht="15" customHeight="1"/>
    <row r="16659" ht="15" customHeight="1"/>
    <row r="16661" ht="15" customHeight="1"/>
    <row r="16663" ht="15" customHeight="1"/>
    <row r="16665" ht="15" customHeight="1"/>
    <row r="16667" ht="15" customHeight="1"/>
    <row r="16669" ht="15" customHeight="1"/>
    <row r="16671" ht="15" customHeight="1"/>
    <row r="16673" ht="15" customHeight="1"/>
    <row r="16675" ht="15" customHeight="1"/>
    <row r="16677" ht="15" customHeight="1"/>
    <row r="16679" ht="15" customHeight="1"/>
    <row r="16681" ht="15" customHeight="1"/>
    <row r="16683" ht="15" customHeight="1"/>
    <row r="16685" ht="15" customHeight="1"/>
    <row r="16687" ht="15" customHeight="1"/>
    <row r="16689" ht="15" customHeight="1"/>
    <row r="16691" ht="15" customHeight="1"/>
    <row r="16693" ht="15" customHeight="1"/>
    <row r="16695" ht="15" customHeight="1"/>
    <row r="16697" ht="15" customHeight="1"/>
    <row r="16699" ht="15" customHeight="1"/>
    <row r="16701" ht="15" customHeight="1"/>
    <row r="16703" ht="15" customHeight="1"/>
    <row r="16705" ht="15" customHeight="1"/>
    <row r="16707" ht="15" customHeight="1"/>
    <row r="16709" ht="15" customHeight="1"/>
    <row r="16711" ht="15" customHeight="1"/>
    <row r="16713" ht="15" customHeight="1"/>
    <row r="16715" ht="15" customHeight="1"/>
    <row r="16717" ht="15" customHeight="1"/>
    <row r="16719" ht="15" customHeight="1"/>
    <row r="16721" ht="15" customHeight="1"/>
    <row r="16723" ht="15" customHeight="1"/>
    <row r="16725" ht="15" customHeight="1"/>
    <row r="16727" ht="15" customHeight="1"/>
    <row r="16729" ht="15" customHeight="1"/>
    <row r="16731" ht="15" customHeight="1"/>
    <row r="16733" ht="15" customHeight="1"/>
    <row r="16735" ht="15" customHeight="1"/>
    <row r="16737" ht="15" customHeight="1"/>
    <row r="16739" ht="15" customHeight="1"/>
    <row r="16741" ht="15" customHeight="1"/>
    <row r="16743" ht="15" customHeight="1"/>
    <row r="16745" ht="15" customHeight="1"/>
    <row r="16747" ht="15" customHeight="1"/>
    <row r="16749" ht="15" customHeight="1"/>
    <row r="16751" ht="15" customHeight="1"/>
    <row r="16753" ht="15" customHeight="1"/>
    <row r="16755" ht="15" customHeight="1"/>
    <row r="16757" ht="15" customHeight="1"/>
    <row r="16759" ht="15" customHeight="1"/>
    <row r="16761" ht="15" customHeight="1"/>
    <row r="16763" ht="15" customHeight="1"/>
    <row r="16765" ht="15" customHeight="1"/>
    <row r="16767" ht="15" customHeight="1"/>
    <row r="16769" ht="15" customHeight="1"/>
    <row r="16771" ht="15" customHeight="1"/>
    <row r="16773" ht="15" customHeight="1"/>
    <row r="16775" ht="15" customHeight="1"/>
    <row r="16777" ht="15" customHeight="1"/>
    <row r="16779" ht="15" customHeight="1"/>
    <row r="16781" ht="15" customHeight="1"/>
    <row r="16783" ht="15" customHeight="1"/>
    <row r="16785" ht="15" customHeight="1"/>
    <row r="16787" ht="15" customHeight="1"/>
    <row r="16789" ht="15" customHeight="1"/>
    <row r="16791" ht="15" customHeight="1"/>
    <row r="16793" ht="15" customHeight="1"/>
    <row r="16795" ht="15" customHeight="1"/>
    <row r="16797" ht="15" customHeight="1"/>
    <row r="16799" ht="15" customHeight="1"/>
    <row r="16801" ht="15" customHeight="1"/>
    <row r="16803" ht="15" customHeight="1"/>
    <row r="16805" ht="15" customHeight="1"/>
    <row r="16807" ht="15" customHeight="1"/>
    <row r="16809" ht="15" customHeight="1"/>
    <row r="16811" ht="15" customHeight="1"/>
    <row r="16813" ht="15" customHeight="1"/>
    <row r="16815" ht="15" customHeight="1"/>
    <row r="16817" ht="15" customHeight="1"/>
    <row r="16819" ht="15" customHeight="1"/>
    <row r="16821" ht="15" customHeight="1"/>
    <row r="16823" ht="15" customHeight="1"/>
    <row r="16825" ht="15" customHeight="1"/>
    <row r="16827" ht="15" customHeight="1"/>
    <row r="16829" ht="15" customHeight="1"/>
    <row r="16831" ht="15" customHeight="1"/>
    <row r="16833" ht="15" customHeight="1"/>
    <row r="16835" ht="15" customHeight="1"/>
    <row r="16837" ht="15" customHeight="1"/>
    <row r="16839" ht="15" customHeight="1"/>
    <row r="16841" ht="15" customHeight="1"/>
    <row r="16843" ht="15" customHeight="1"/>
    <row r="16845" ht="15" customHeight="1"/>
    <row r="16847" ht="15" customHeight="1"/>
    <row r="16849" ht="15" customHeight="1"/>
    <row r="16851" ht="15" customHeight="1"/>
    <row r="16853" ht="15" customHeight="1"/>
    <row r="16855" ht="15" customHeight="1"/>
    <row r="16857" ht="15" customHeight="1"/>
    <row r="16859" ht="15" customHeight="1"/>
    <row r="16861" ht="15" customHeight="1"/>
    <row r="16863" ht="15" customHeight="1"/>
    <row r="16865" ht="15" customHeight="1"/>
    <row r="16867" ht="15" customHeight="1"/>
    <row r="16869" ht="15" customHeight="1"/>
    <row r="16871" ht="15" customHeight="1"/>
    <row r="16873" ht="15" customHeight="1"/>
    <row r="16875" ht="15" customHeight="1"/>
    <row r="16877" ht="15" customHeight="1"/>
    <row r="16879" ht="15" customHeight="1"/>
    <row r="16881" ht="15" customHeight="1"/>
    <row r="16883" ht="15" customHeight="1"/>
    <row r="16885" ht="15" customHeight="1"/>
    <row r="16887" ht="15" customHeight="1"/>
    <row r="16889" ht="15" customHeight="1"/>
    <row r="16891" ht="15" customHeight="1"/>
    <row r="16893" ht="15" customHeight="1"/>
    <row r="16895" ht="15" customHeight="1"/>
    <row r="16897" ht="15" customHeight="1"/>
    <row r="16899" ht="15" customHeight="1"/>
    <row r="16901" ht="15" customHeight="1"/>
    <row r="16903" ht="15" customHeight="1"/>
    <row r="16905" ht="15" customHeight="1"/>
    <row r="16907" ht="15" customHeight="1"/>
    <row r="16909" ht="15" customHeight="1"/>
    <row r="16911" ht="15" customHeight="1"/>
    <row r="16913" ht="15" customHeight="1"/>
    <row r="16915" ht="15" customHeight="1"/>
    <row r="16917" ht="15" customHeight="1"/>
    <row r="16919" ht="15" customHeight="1"/>
    <row r="16921" ht="15" customHeight="1"/>
    <row r="16923" ht="15" customHeight="1"/>
    <row r="16925" ht="15" customHeight="1"/>
    <row r="16927" ht="15" customHeight="1"/>
    <row r="16929" ht="15" customHeight="1"/>
    <row r="16931" ht="15" customHeight="1"/>
    <row r="16933" ht="15" customHeight="1"/>
    <row r="16935" ht="15" customHeight="1"/>
    <row r="16937" ht="15" customHeight="1"/>
    <row r="16939" ht="15" customHeight="1"/>
    <row r="16941" ht="15" customHeight="1"/>
    <row r="16943" ht="15" customHeight="1"/>
    <row r="16945" ht="15" customHeight="1"/>
    <row r="16947" ht="15" customHeight="1"/>
    <row r="16949" ht="15" customHeight="1"/>
    <row r="16951" ht="15" customHeight="1"/>
    <row r="16953" ht="15" customHeight="1"/>
    <row r="16955" ht="15" customHeight="1"/>
    <row r="16957" ht="15" customHeight="1"/>
    <row r="16959" ht="15" customHeight="1"/>
    <row r="16961" ht="15" customHeight="1"/>
    <row r="16963" ht="15" customHeight="1"/>
    <row r="16965" ht="15" customHeight="1"/>
    <row r="16967" ht="15" customHeight="1"/>
    <row r="16969" ht="15" customHeight="1"/>
    <row r="16971" ht="15" customHeight="1"/>
    <row r="16973" ht="15" customHeight="1"/>
    <row r="16975" ht="15" customHeight="1"/>
    <row r="16977" ht="15" customHeight="1"/>
    <row r="16979" ht="15" customHeight="1"/>
    <row r="16981" ht="15" customHeight="1"/>
    <row r="16983" ht="15" customHeight="1"/>
    <row r="16985" ht="15" customHeight="1"/>
    <row r="16987" ht="15" customHeight="1"/>
    <row r="16989" ht="15" customHeight="1"/>
    <row r="16991" ht="15" customHeight="1"/>
    <row r="16993" ht="15" customHeight="1"/>
    <row r="16995" ht="15" customHeight="1"/>
    <row r="16997" ht="15" customHeight="1"/>
    <row r="16999" ht="15" customHeight="1"/>
    <row r="17001" ht="15" customHeight="1"/>
    <row r="17003" ht="15" customHeight="1"/>
    <row r="17005" ht="15" customHeight="1"/>
    <row r="17007" ht="15" customHeight="1"/>
    <row r="17009" ht="15" customHeight="1"/>
    <row r="17011" ht="15" customHeight="1"/>
    <row r="17013" ht="15" customHeight="1"/>
    <row r="17015" ht="15" customHeight="1"/>
    <row r="17017" ht="15" customHeight="1"/>
    <row r="17019" ht="15" customHeight="1"/>
    <row r="17021" ht="15" customHeight="1"/>
    <row r="17023" ht="15" customHeight="1"/>
    <row r="17025" ht="15" customHeight="1"/>
    <row r="17027" ht="15" customHeight="1"/>
    <row r="17029" ht="15" customHeight="1"/>
    <row r="17031" ht="15" customHeight="1"/>
    <row r="17033" ht="15" customHeight="1"/>
    <row r="17035" ht="15" customHeight="1"/>
    <row r="17037" ht="15" customHeight="1"/>
    <row r="17039" ht="15" customHeight="1"/>
    <row r="17041" ht="15" customHeight="1"/>
    <row r="17043" ht="15" customHeight="1"/>
    <row r="17045" ht="15" customHeight="1"/>
    <row r="17047" ht="15" customHeight="1"/>
    <row r="17049" ht="15" customHeight="1"/>
    <row r="17051" ht="15" customHeight="1"/>
    <row r="17053" ht="15" customHeight="1"/>
    <row r="17055" ht="15" customHeight="1"/>
    <row r="17057" ht="15" customHeight="1"/>
    <row r="17059" ht="15" customHeight="1"/>
    <row r="17061" ht="15" customHeight="1"/>
    <row r="17063" ht="15" customHeight="1"/>
    <row r="17065" ht="15" customHeight="1"/>
    <row r="17067" ht="15" customHeight="1"/>
    <row r="17069" ht="15" customHeight="1"/>
    <row r="17071" ht="15" customHeight="1"/>
    <row r="17073" ht="15" customHeight="1"/>
    <row r="17075" ht="15" customHeight="1"/>
    <row r="17077" ht="15" customHeight="1"/>
    <row r="17079" ht="15" customHeight="1"/>
    <row r="17081" ht="15" customHeight="1"/>
    <row r="17083" ht="15" customHeight="1"/>
    <row r="17085" ht="15" customHeight="1"/>
    <row r="17087" ht="15" customHeight="1"/>
    <row r="17089" ht="15" customHeight="1"/>
    <row r="17091" ht="15" customHeight="1"/>
    <row r="17093" ht="15" customHeight="1"/>
    <row r="17095" ht="15" customHeight="1"/>
    <row r="17097" ht="15" customHeight="1"/>
    <row r="17099" ht="15" customHeight="1"/>
    <row r="17101" ht="15" customHeight="1"/>
    <row r="17103" ht="15" customHeight="1"/>
    <row r="17105" ht="15" customHeight="1"/>
    <row r="17107" ht="15" customHeight="1"/>
    <row r="17109" ht="15" customHeight="1"/>
    <row r="17111" ht="15" customHeight="1"/>
    <row r="17113" ht="15" customHeight="1"/>
    <row r="17115" ht="15" customHeight="1"/>
    <row r="17117" ht="15" customHeight="1"/>
    <row r="17119" ht="15" customHeight="1"/>
    <row r="17121" ht="15" customHeight="1"/>
    <row r="17123" ht="15" customHeight="1"/>
    <row r="17125" ht="15" customHeight="1"/>
    <row r="17127" ht="15" customHeight="1"/>
    <row r="17129" ht="15" customHeight="1"/>
    <row r="17131" ht="15" customHeight="1"/>
    <row r="17133" ht="15" customHeight="1"/>
    <row r="17135" ht="15" customHeight="1"/>
    <row r="17137" ht="15" customHeight="1"/>
    <row r="17139" ht="15" customHeight="1"/>
    <row r="17141" ht="15" customHeight="1"/>
    <row r="17143" ht="15" customHeight="1"/>
    <row r="17145" ht="15" customHeight="1"/>
    <row r="17147" ht="15" customHeight="1"/>
    <row r="17149" ht="15" customHeight="1"/>
    <row r="17151" ht="15" customHeight="1"/>
    <row r="17153" ht="15" customHeight="1"/>
    <row r="17155" ht="15" customHeight="1"/>
    <row r="17157" ht="15" customHeight="1"/>
    <row r="17159" ht="15" customHeight="1"/>
    <row r="17161" ht="15" customHeight="1"/>
    <row r="17163" ht="15" customHeight="1"/>
    <row r="17165" ht="15" customHeight="1"/>
    <row r="17167" ht="15" customHeight="1"/>
    <row r="17169" ht="15" customHeight="1"/>
    <row r="17171" ht="15" customHeight="1"/>
    <row r="17173" ht="15" customHeight="1"/>
    <row r="17175" ht="15" customHeight="1"/>
    <row r="17177" ht="15" customHeight="1"/>
    <row r="17179" ht="15" customHeight="1"/>
    <row r="17181" ht="15" customHeight="1"/>
    <row r="17183" ht="15" customHeight="1"/>
    <row r="17185" ht="15" customHeight="1"/>
    <row r="17187" ht="15" customHeight="1"/>
    <row r="17189" ht="15" customHeight="1"/>
    <row r="17191" ht="15" customHeight="1"/>
    <row r="17193" ht="15" customHeight="1"/>
    <row r="17195" ht="15" customHeight="1"/>
    <row r="17197" ht="15" customHeight="1"/>
    <row r="17199" ht="15" customHeight="1"/>
    <row r="17201" ht="15" customHeight="1"/>
    <row r="17203" ht="15" customHeight="1"/>
    <row r="17205" ht="15" customHeight="1"/>
    <row r="17207" ht="15" customHeight="1"/>
    <row r="17209" ht="15" customHeight="1"/>
    <row r="17211" ht="15" customHeight="1"/>
    <row r="17213" ht="15" customHeight="1"/>
    <row r="17215" ht="15" customHeight="1"/>
    <row r="17217" ht="15" customHeight="1"/>
    <row r="17219" ht="15" customHeight="1"/>
    <row r="17221" ht="15" customHeight="1"/>
    <row r="17223" ht="15" customHeight="1"/>
    <row r="17225" ht="15" customHeight="1"/>
    <row r="17227" ht="15" customHeight="1"/>
    <row r="17229" ht="15" customHeight="1"/>
    <row r="17231" ht="15" customHeight="1"/>
    <row r="17233" ht="15" customHeight="1"/>
    <row r="17235" ht="15" customHeight="1"/>
    <row r="17237" ht="15" customHeight="1"/>
    <row r="17239" ht="15" customHeight="1"/>
    <row r="17241" ht="15" customHeight="1"/>
    <row r="17243" ht="15" customHeight="1"/>
    <row r="17245" ht="15" customHeight="1"/>
    <row r="17247" ht="15" customHeight="1"/>
    <row r="17249" ht="15" customHeight="1"/>
    <row r="17251" ht="15" customHeight="1"/>
    <row r="17253" ht="15" customHeight="1"/>
    <row r="17255" ht="15" customHeight="1"/>
    <row r="17257" ht="15" customHeight="1"/>
    <row r="17259" ht="15" customHeight="1"/>
    <row r="17261" ht="15" customHeight="1"/>
    <row r="17263" ht="15" customHeight="1"/>
    <row r="17265" ht="15" customHeight="1"/>
    <row r="17267" ht="15" customHeight="1"/>
    <row r="17269" ht="15" customHeight="1"/>
    <row r="17271" ht="15" customHeight="1"/>
    <row r="17273" ht="15" customHeight="1"/>
    <row r="17275" ht="15" customHeight="1"/>
    <row r="17277" ht="15" customHeight="1"/>
    <row r="17279" ht="15" customHeight="1"/>
    <row r="17281" ht="15" customHeight="1"/>
    <row r="17283" ht="15" customHeight="1"/>
    <row r="17285" ht="15" customHeight="1"/>
    <row r="17287" ht="15" customHeight="1"/>
    <row r="17289" ht="15" customHeight="1"/>
    <row r="17291" ht="15" customHeight="1"/>
    <row r="17293" ht="15" customHeight="1"/>
    <row r="17295" ht="15" customHeight="1"/>
    <row r="17297" ht="15" customHeight="1"/>
    <row r="17299" ht="15" customHeight="1"/>
    <row r="17301" ht="15" customHeight="1"/>
    <row r="17303" ht="15" customHeight="1"/>
    <row r="17305" ht="15" customHeight="1"/>
    <row r="17307" ht="15" customHeight="1"/>
    <row r="17309" ht="15" customHeight="1"/>
    <row r="17311" ht="15" customHeight="1"/>
    <row r="17313" ht="15" customHeight="1"/>
    <row r="17315" ht="15" customHeight="1"/>
    <row r="17317" ht="15" customHeight="1"/>
    <row r="17319" ht="15" customHeight="1"/>
    <row r="17321" ht="15" customHeight="1"/>
    <row r="17323" ht="15" customHeight="1"/>
    <row r="17325" ht="15" customHeight="1"/>
    <row r="17327" ht="15" customHeight="1"/>
    <row r="17329" ht="15" customHeight="1"/>
    <row r="17331" ht="15" customHeight="1"/>
    <row r="17333" ht="15" customHeight="1"/>
    <row r="17335" ht="15" customHeight="1"/>
    <row r="17337" ht="15" customHeight="1"/>
    <row r="17339" ht="15" customHeight="1"/>
    <row r="17341" ht="15" customHeight="1"/>
    <row r="17343" ht="15" customHeight="1"/>
    <row r="17345" ht="15" customHeight="1"/>
    <row r="17347" ht="15" customHeight="1"/>
    <row r="17349" ht="15" customHeight="1"/>
    <row r="17351" ht="15" customHeight="1"/>
    <row r="17353" ht="15" customHeight="1"/>
    <row r="17355" ht="15" customHeight="1"/>
    <row r="17357" ht="15" customHeight="1"/>
    <row r="17359" ht="15" customHeight="1"/>
    <row r="17361" ht="15" customHeight="1"/>
    <row r="17363" ht="15" customHeight="1"/>
    <row r="17365" ht="15" customHeight="1"/>
    <row r="17367" ht="15" customHeight="1"/>
    <row r="17369" ht="15" customHeight="1"/>
    <row r="17371" ht="15" customHeight="1"/>
    <row r="17373" ht="15" customHeight="1"/>
    <row r="17375" ht="15" customHeight="1"/>
    <row r="17377" ht="15" customHeight="1"/>
    <row r="17379" ht="15" customHeight="1"/>
    <row r="17381" ht="15" customHeight="1"/>
    <row r="17383" ht="15" customHeight="1"/>
    <row r="17385" ht="15" customHeight="1"/>
    <row r="17387" ht="15" customHeight="1"/>
    <row r="17389" ht="15" customHeight="1"/>
    <row r="17391" ht="15" customHeight="1"/>
    <row r="17393" ht="15" customHeight="1"/>
    <row r="17395" ht="15" customHeight="1"/>
    <row r="17397" ht="15" customHeight="1"/>
    <row r="17399" ht="15" customHeight="1"/>
    <row r="17401" ht="15" customHeight="1"/>
    <row r="17403" ht="15" customHeight="1"/>
    <row r="17405" ht="15" customHeight="1"/>
    <row r="17407" ht="15" customHeight="1"/>
    <row r="17409" ht="15" customHeight="1"/>
    <row r="17411" ht="15" customHeight="1"/>
    <row r="17413" ht="15" customHeight="1"/>
    <row r="17415" ht="15" customHeight="1"/>
    <row r="17417" ht="15" customHeight="1"/>
    <row r="17419" ht="15" customHeight="1"/>
    <row r="17421" ht="15" customHeight="1"/>
    <row r="17423" ht="15" customHeight="1"/>
    <row r="17425" ht="15" customHeight="1"/>
    <row r="17427" ht="15" customHeight="1"/>
    <row r="17429" ht="15" customHeight="1"/>
    <row r="17431" ht="15" customHeight="1"/>
    <row r="17433" ht="15" customHeight="1"/>
    <row r="17435" ht="15" customHeight="1"/>
    <row r="17437" ht="15" customHeight="1"/>
    <row r="17439" ht="15" customHeight="1"/>
    <row r="17441" ht="15" customHeight="1"/>
    <row r="17443" ht="15" customHeight="1"/>
    <row r="17445" ht="15" customHeight="1"/>
    <row r="17447" ht="15" customHeight="1"/>
    <row r="17449" ht="15" customHeight="1"/>
    <row r="17451" ht="15" customHeight="1"/>
    <row r="17453" ht="15" customHeight="1"/>
    <row r="17455" ht="15" customHeight="1"/>
    <row r="17457" ht="15" customHeight="1"/>
    <row r="17459" ht="15" customHeight="1"/>
    <row r="17461" ht="15" customHeight="1"/>
    <row r="17463" ht="15" customHeight="1"/>
    <row r="17465" ht="15" customHeight="1"/>
    <row r="17467" ht="15" customHeight="1"/>
    <row r="17469" ht="15" customHeight="1"/>
    <row r="17471" ht="15" customHeight="1"/>
    <row r="17473" ht="15" customHeight="1"/>
    <row r="17475" ht="15" customHeight="1"/>
    <row r="17477" ht="15" customHeight="1"/>
    <row r="17479" ht="15" customHeight="1"/>
    <row r="17481" ht="15" customHeight="1"/>
    <row r="17483" ht="15" customHeight="1"/>
    <row r="17485" ht="15" customHeight="1"/>
    <row r="17487" ht="15" customHeight="1"/>
    <row r="17489" ht="15" customHeight="1"/>
    <row r="17491" ht="15" customHeight="1"/>
    <row r="17493" ht="15" customHeight="1"/>
    <row r="17495" ht="15" customHeight="1"/>
    <row r="17497" ht="15" customHeight="1"/>
    <row r="17499" ht="15" customHeight="1"/>
    <row r="17501" ht="15" customHeight="1"/>
    <row r="17503" ht="15" customHeight="1"/>
    <row r="17505" ht="15" customHeight="1"/>
    <row r="17507" ht="15" customHeight="1"/>
    <row r="17509" ht="15" customHeight="1"/>
    <row r="17511" ht="15" customHeight="1"/>
    <row r="17513" ht="15" customHeight="1"/>
    <row r="17515" ht="15" customHeight="1"/>
    <row r="17517" ht="15" customHeight="1"/>
    <row r="17519" ht="15" customHeight="1"/>
    <row r="17521" ht="15" customHeight="1"/>
    <row r="17523" ht="15" customHeight="1"/>
    <row r="17525" ht="15" customHeight="1"/>
    <row r="17527" ht="15" customHeight="1"/>
    <row r="17529" ht="15" customHeight="1"/>
    <row r="17531" ht="15" customHeight="1"/>
    <row r="17533" ht="15" customHeight="1"/>
    <row r="17535" ht="15" customHeight="1"/>
    <row r="17537" ht="15" customHeight="1"/>
    <row r="17539" ht="15" customHeight="1"/>
    <row r="17541" ht="15" customHeight="1"/>
    <row r="17543" ht="15" customHeight="1"/>
    <row r="17545" ht="15" customHeight="1"/>
    <row r="17547" ht="15" customHeight="1"/>
    <row r="17549" ht="15" customHeight="1"/>
    <row r="17551" ht="15" customHeight="1"/>
    <row r="17553" ht="15" customHeight="1"/>
    <row r="17555" ht="15" customHeight="1"/>
    <row r="17557" ht="15" customHeight="1"/>
    <row r="17559" ht="15" customHeight="1"/>
    <row r="17561" ht="15" customHeight="1"/>
    <row r="17563" ht="15" customHeight="1"/>
    <row r="17565" ht="15" customHeight="1"/>
    <row r="17567" ht="15" customHeight="1"/>
    <row r="17569" ht="15" customHeight="1"/>
    <row r="17571" ht="15" customHeight="1"/>
    <row r="17573" ht="15" customHeight="1"/>
    <row r="17575" ht="15" customHeight="1"/>
    <row r="17577" ht="15" customHeight="1"/>
    <row r="17579" ht="15" customHeight="1"/>
    <row r="17581" ht="15" customHeight="1"/>
    <row r="17583" ht="15" customHeight="1"/>
    <row r="17585" ht="15" customHeight="1"/>
    <row r="17587" ht="15" customHeight="1"/>
    <row r="17589" ht="15" customHeight="1"/>
    <row r="17591" ht="15" customHeight="1"/>
    <row r="17593" ht="15" customHeight="1"/>
    <row r="17595" ht="15" customHeight="1"/>
    <row r="17597" ht="15" customHeight="1"/>
    <row r="17599" ht="15" customHeight="1"/>
    <row r="17601" ht="15" customHeight="1"/>
    <row r="17603" ht="15" customHeight="1"/>
    <row r="17605" ht="15" customHeight="1"/>
    <row r="17607" ht="15" customHeight="1"/>
    <row r="17609" ht="15" customHeight="1"/>
    <row r="17611" ht="15" customHeight="1"/>
    <row r="17613" ht="15" customHeight="1"/>
    <row r="17615" ht="15" customHeight="1"/>
    <row r="17617" ht="15" customHeight="1"/>
    <row r="17619" ht="15" customHeight="1"/>
    <row r="17621" ht="15" customHeight="1"/>
    <row r="17623" ht="15" customHeight="1"/>
    <row r="17625" ht="15" customHeight="1"/>
    <row r="17627" ht="15" customHeight="1"/>
    <row r="17629" ht="15" customHeight="1"/>
    <row r="17631" ht="15" customHeight="1"/>
    <row r="17633" ht="15" customHeight="1"/>
    <row r="17635" ht="15" customHeight="1"/>
    <row r="17637" ht="15" customHeight="1"/>
    <row r="17639" ht="15" customHeight="1"/>
    <row r="17641" ht="15" customHeight="1"/>
    <row r="17643" ht="15" customHeight="1"/>
    <row r="17645" ht="15" customHeight="1"/>
    <row r="17647" ht="15" customHeight="1"/>
    <row r="17649" ht="15" customHeight="1"/>
    <row r="17651" ht="15" customHeight="1"/>
    <row r="17653" ht="15" customHeight="1"/>
    <row r="17655" ht="15" customHeight="1"/>
    <row r="17657" ht="15" customHeight="1"/>
    <row r="17659" ht="15" customHeight="1"/>
    <row r="17661" ht="15" customHeight="1"/>
    <row r="17663" ht="15" customHeight="1"/>
    <row r="17665" ht="15" customHeight="1"/>
    <row r="17667" ht="15" customHeight="1"/>
    <row r="17669" ht="15" customHeight="1"/>
    <row r="17671" ht="15" customHeight="1"/>
    <row r="17673" ht="15" customHeight="1"/>
    <row r="17675" ht="15" customHeight="1"/>
    <row r="17677" ht="15" customHeight="1"/>
    <row r="17679" ht="15" customHeight="1"/>
    <row r="17681" ht="15" customHeight="1"/>
    <row r="17683" ht="15" customHeight="1"/>
    <row r="17685" ht="15" customHeight="1"/>
    <row r="17687" ht="15" customHeight="1"/>
    <row r="17689" ht="15" customHeight="1"/>
    <row r="17691" ht="15" customHeight="1"/>
    <row r="17693" ht="15" customHeight="1"/>
    <row r="17695" ht="15" customHeight="1"/>
    <row r="17697" ht="15" customHeight="1"/>
    <row r="17699" ht="15" customHeight="1"/>
    <row r="17701" ht="15" customHeight="1"/>
    <row r="17703" ht="15" customHeight="1"/>
    <row r="17705" ht="15" customHeight="1"/>
    <row r="17707" ht="15" customHeight="1"/>
    <row r="17709" ht="15" customHeight="1"/>
    <row r="17711" ht="15" customHeight="1"/>
    <row r="17713" ht="15" customHeight="1"/>
    <row r="17715" ht="15" customHeight="1"/>
    <row r="17717" ht="15" customHeight="1"/>
    <row r="17719" ht="15" customHeight="1"/>
    <row r="17721" ht="15" customHeight="1"/>
    <row r="17723" ht="15" customHeight="1"/>
    <row r="17725" ht="15" customHeight="1"/>
    <row r="17727" ht="15" customHeight="1"/>
    <row r="17729" ht="15" customHeight="1"/>
    <row r="17731" ht="15" customHeight="1"/>
    <row r="17733" ht="15" customHeight="1"/>
    <row r="17735" ht="15" customHeight="1"/>
    <row r="17737" ht="15" customHeight="1"/>
    <row r="17739" ht="15" customHeight="1"/>
    <row r="17741" ht="15" customHeight="1"/>
    <row r="17743" ht="15" customHeight="1"/>
    <row r="17745" ht="15" customHeight="1"/>
    <row r="17747" ht="15" customHeight="1"/>
    <row r="17749" ht="15" customHeight="1"/>
    <row r="17751" ht="15" customHeight="1"/>
    <row r="17753" ht="15" customHeight="1"/>
    <row r="17755" ht="15" customHeight="1"/>
    <row r="17757" ht="15" customHeight="1"/>
    <row r="17759" ht="15" customHeight="1"/>
    <row r="17761" ht="15" customHeight="1"/>
    <row r="17763" ht="15" customHeight="1"/>
    <row r="17765" ht="15" customHeight="1"/>
    <row r="17767" ht="15" customHeight="1"/>
    <row r="17769" ht="15" customHeight="1"/>
    <row r="17771" ht="15" customHeight="1"/>
    <row r="17773" ht="15" customHeight="1"/>
    <row r="17775" ht="15" customHeight="1"/>
    <row r="17777" ht="15" customHeight="1"/>
    <row r="17779" ht="15" customHeight="1"/>
    <row r="17781" ht="15" customHeight="1"/>
    <row r="17783" ht="15" customHeight="1"/>
    <row r="17785" ht="15" customHeight="1"/>
    <row r="17787" ht="15" customHeight="1"/>
    <row r="17789" ht="15" customHeight="1"/>
    <row r="17791" ht="15" customHeight="1"/>
    <row r="17793" ht="15" customHeight="1"/>
    <row r="17795" ht="15" customHeight="1"/>
    <row r="17797" ht="15" customHeight="1"/>
    <row r="17799" ht="15" customHeight="1"/>
    <row r="17801" ht="15" customHeight="1"/>
    <row r="17803" ht="15" customHeight="1"/>
    <row r="17805" ht="15" customHeight="1"/>
    <row r="17807" ht="15" customHeight="1"/>
    <row r="17809" ht="15" customHeight="1"/>
    <row r="17811" ht="15" customHeight="1"/>
    <row r="17813" ht="15" customHeight="1"/>
    <row r="17815" ht="15" customHeight="1"/>
    <row r="17817" ht="15" customHeight="1"/>
    <row r="17819" ht="15" customHeight="1"/>
    <row r="17821" ht="15" customHeight="1"/>
    <row r="17823" ht="15" customHeight="1"/>
    <row r="17825" ht="15" customHeight="1"/>
    <row r="17827" ht="15" customHeight="1"/>
    <row r="17829" ht="15" customHeight="1"/>
    <row r="17831" ht="15" customHeight="1"/>
    <row r="17833" ht="15" customHeight="1"/>
    <row r="17835" ht="15" customHeight="1"/>
    <row r="17837" ht="15" customHeight="1"/>
    <row r="17839" ht="15" customHeight="1"/>
    <row r="17841" ht="15" customHeight="1"/>
    <row r="17843" ht="15" customHeight="1"/>
    <row r="17845" ht="15" customHeight="1"/>
    <row r="17847" ht="15" customHeight="1"/>
    <row r="17849" ht="15" customHeight="1"/>
    <row r="17851" ht="15" customHeight="1"/>
    <row r="17853" ht="15" customHeight="1"/>
    <row r="17855" ht="15" customHeight="1"/>
    <row r="17857" ht="15" customHeight="1"/>
    <row r="17859" ht="15" customHeight="1"/>
    <row r="17861" ht="15" customHeight="1"/>
    <row r="17863" ht="15" customHeight="1"/>
    <row r="17865" ht="15" customHeight="1"/>
    <row r="17867" ht="15" customHeight="1"/>
    <row r="17869" ht="15" customHeight="1"/>
    <row r="17871" ht="15" customHeight="1"/>
    <row r="17873" ht="15" customHeight="1"/>
    <row r="17875" ht="15" customHeight="1"/>
    <row r="17877" ht="15" customHeight="1"/>
    <row r="17879" ht="15" customHeight="1"/>
    <row r="17881" ht="15" customHeight="1"/>
    <row r="17883" ht="15" customHeight="1"/>
    <row r="17885" ht="15" customHeight="1"/>
    <row r="17887" ht="15" customHeight="1"/>
    <row r="17889" ht="15" customHeight="1"/>
    <row r="17891" ht="15" customHeight="1"/>
    <row r="17893" ht="15" customHeight="1"/>
    <row r="17895" ht="15" customHeight="1"/>
    <row r="17897" ht="15" customHeight="1"/>
    <row r="17899" ht="15" customHeight="1"/>
    <row r="17901" ht="15" customHeight="1"/>
    <row r="17903" ht="15" customHeight="1"/>
    <row r="17905" ht="15" customHeight="1"/>
    <row r="17907" ht="15" customHeight="1"/>
    <row r="17909" ht="15" customHeight="1"/>
    <row r="17911" ht="15" customHeight="1"/>
    <row r="17913" ht="15" customHeight="1"/>
    <row r="17915" ht="15" customHeight="1"/>
    <row r="17917" ht="15" customHeight="1"/>
    <row r="17919" ht="15" customHeight="1"/>
    <row r="17921" ht="15" customHeight="1"/>
    <row r="17923" ht="15" customHeight="1"/>
    <row r="17925" ht="15" customHeight="1"/>
    <row r="17927" ht="15" customHeight="1"/>
    <row r="17929" ht="15" customHeight="1"/>
    <row r="17931" ht="15" customHeight="1"/>
    <row r="17933" ht="15" customHeight="1"/>
    <row r="17935" ht="15" customHeight="1"/>
    <row r="17937" ht="15" customHeight="1"/>
    <row r="17939" ht="15" customHeight="1"/>
    <row r="17941" ht="15" customHeight="1"/>
    <row r="17943" ht="15" customHeight="1"/>
    <row r="17945" ht="15" customHeight="1"/>
    <row r="17947" ht="15" customHeight="1"/>
    <row r="17949" ht="15" customHeight="1"/>
    <row r="17951" ht="15" customHeight="1"/>
    <row r="17953" ht="15" customHeight="1"/>
    <row r="17955" ht="15" customHeight="1"/>
    <row r="17957" ht="15" customHeight="1"/>
    <row r="17959" ht="15" customHeight="1"/>
    <row r="17961" ht="15" customHeight="1"/>
    <row r="17963" ht="15" customHeight="1"/>
    <row r="17965" ht="15" customHeight="1"/>
    <row r="17967" ht="15" customHeight="1"/>
    <row r="17969" ht="15" customHeight="1"/>
    <row r="17971" ht="15" customHeight="1"/>
    <row r="17973" ht="15" customHeight="1"/>
    <row r="17975" ht="15" customHeight="1"/>
    <row r="17977" ht="15" customHeight="1"/>
    <row r="17979" ht="15" customHeight="1"/>
    <row r="17981" ht="15" customHeight="1"/>
    <row r="17983" ht="15" customHeight="1"/>
    <row r="17985" ht="15" customHeight="1"/>
    <row r="17987" ht="15" customHeight="1"/>
    <row r="17989" ht="15" customHeight="1"/>
    <row r="17991" ht="15" customHeight="1"/>
    <row r="17993" ht="15" customHeight="1"/>
    <row r="17995" ht="15" customHeight="1"/>
    <row r="17997" ht="15" customHeight="1"/>
    <row r="17999" ht="15" customHeight="1"/>
    <row r="18001" ht="15" customHeight="1"/>
    <row r="18003" ht="15" customHeight="1"/>
    <row r="18005" ht="15" customHeight="1"/>
    <row r="18007" ht="15" customHeight="1"/>
    <row r="18009" ht="15" customHeight="1"/>
    <row r="18011" ht="15" customHeight="1"/>
    <row r="18013" ht="15" customHeight="1"/>
    <row r="18015" ht="15" customHeight="1"/>
    <row r="18017" ht="15" customHeight="1"/>
    <row r="18019" ht="15" customHeight="1"/>
    <row r="18021" ht="15" customHeight="1"/>
    <row r="18023" ht="15" customHeight="1"/>
    <row r="18025" ht="15" customHeight="1"/>
    <row r="18027" ht="15" customHeight="1"/>
    <row r="18029" ht="15" customHeight="1"/>
    <row r="18031" ht="15" customHeight="1"/>
    <row r="18033" ht="15" customHeight="1"/>
    <row r="18035" ht="15" customHeight="1"/>
    <row r="18037" ht="15" customHeight="1"/>
    <row r="18039" ht="15" customHeight="1"/>
    <row r="18041" ht="15" customHeight="1"/>
    <row r="18043" ht="15" customHeight="1"/>
    <row r="18045" ht="15" customHeight="1"/>
    <row r="18047" ht="15" customHeight="1"/>
    <row r="18049" ht="15" customHeight="1"/>
    <row r="18051" ht="15" customHeight="1"/>
    <row r="18053" ht="15" customHeight="1"/>
    <row r="18055" ht="15" customHeight="1"/>
    <row r="18057" ht="15" customHeight="1"/>
    <row r="18059" ht="15" customHeight="1"/>
    <row r="18061" ht="15" customHeight="1"/>
    <row r="18063" ht="15" customHeight="1"/>
    <row r="18065" ht="15" customHeight="1"/>
    <row r="18067" ht="15" customHeight="1"/>
    <row r="18069" ht="15" customHeight="1"/>
    <row r="18071" ht="15" customHeight="1"/>
    <row r="18073" ht="15" customHeight="1"/>
    <row r="18075" ht="15" customHeight="1"/>
    <row r="18077" ht="15" customHeight="1"/>
    <row r="18079" ht="15" customHeight="1"/>
    <row r="18081" ht="15" customHeight="1"/>
    <row r="18083" ht="15" customHeight="1"/>
    <row r="18085" ht="15" customHeight="1"/>
    <row r="18087" ht="15" customHeight="1"/>
    <row r="18089" ht="15" customHeight="1"/>
    <row r="18091" ht="15" customHeight="1"/>
    <row r="18093" ht="15" customHeight="1"/>
    <row r="18095" ht="15" customHeight="1"/>
    <row r="18097" ht="15" customHeight="1"/>
    <row r="18099" ht="15" customHeight="1"/>
    <row r="18101" ht="15" customHeight="1"/>
    <row r="18103" ht="15" customHeight="1"/>
    <row r="18105" ht="15" customHeight="1"/>
    <row r="18107" ht="15" customHeight="1"/>
    <row r="18109" ht="15" customHeight="1"/>
    <row r="18111" ht="15" customHeight="1"/>
    <row r="18113" ht="15" customHeight="1"/>
    <row r="18115" ht="15" customHeight="1"/>
    <row r="18117" ht="15" customHeight="1"/>
    <row r="18119" ht="15" customHeight="1"/>
    <row r="18121" ht="15" customHeight="1"/>
    <row r="18123" ht="15" customHeight="1"/>
    <row r="18125" ht="15" customHeight="1"/>
    <row r="18127" ht="15" customHeight="1"/>
    <row r="18129" ht="15" customHeight="1"/>
    <row r="18131" ht="15" customHeight="1"/>
    <row r="18133" ht="15" customHeight="1"/>
    <row r="18135" ht="15" customHeight="1"/>
    <row r="18137" ht="15" customHeight="1"/>
    <row r="18139" ht="15" customHeight="1"/>
    <row r="18141" ht="15" customHeight="1"/>
    <row r="18143" ht="15" customHeight="1"/>
    <row r="18145" ht="15" customHeight="1"/>
    <row r="18147" ht="15" customHeight="1"/>
    <row r="18149" ht="15" customHeight="1"/>
    <row r="18151" ht="15" customHeight="1"/>
    <row r="18153" ht="15" customHeight="1"/>
    <row r="18155" ht="15" customHeight="1"/>
    <row r="18157" ht="15" customHeight="1"/>
    <row r="18159" ht="15" customHeight="1"/>
    <row r="18161" ht="15" customHeight="1"/>
    <row r="18163" ht="15" customHeight="1"/>
    <row r="18165" ht="15" customHeight="1"/>
    <row r="18167" ht="15" customHeight="1"/>
    <row r="18169" ht="15" customHeight="1"/>
    <row r="18171" ht="15" customHeight="1"/>
    <row r="18173" ht="15" customHeight="1"/>
    <row r="18175" ht="15" customHeight="1"/>
    <row r="18177" ht="15" customHeight="1"/>
    <row r="18179" ht="15" customHeight="1"/>
    <row r="18181" ht="15" customHeight="1"/>
    <row r="18183" ht="15" customHeight="1"/>
    <row r="18185" ht="15" customHeight="1"/>
    <row r="18187" ht="15" customHeight="1"/>
    <row r="18189" ht="15" customHeight="1"/>
    <row r="18191" ht="15" customHeight="1"/>
    <row r="18193" ht="15" customHeight="1"/>
    <row r="18195" ht="15" customHeight="1"/>
    <row r="18197" ht="15" customHeight="1"/>
    <row r="18199" ht="15" customHeight="1"/>
    <row r="18201" ht="15" customHeight="1"/>
    <row r="18203" ht="15" customHeight="1"/>
    <row r="18205" ht="15" customHeight="1"/>
    <row r="18207" ht="15" customHeight="1"/>
    <row r="18209" ht="15" customHeight="1"/>
    <row r="18211" ht="15" customHeight="1"/>
    <row r="18213" ht="15" customHeight="1"/>
    <row r="18215" ht="15" customHeight="1"/>
    <row r="18217" ht="15" customHeight="1"/>
    <row r="18219" ht="15" customHeight="1"/>
    <row r="18221" ht="15" customHeight="1"/>
    <row r="18223" ht="15" customHeight="1"/>
    <row r="18225" ht="15" customHeight="1"/>
    <row r="18227" ht="15" customHeight="1"/>
    <row r="18229" ht="15" customHeight="1"/>
    <row r="18231" ht="15" customHeight="1"/>
    <row r="18233" ht="15" customHeight="1"/>
    <row r="18235" ht="15" customHeight="1"/>
    <row r="18237" ht="15" customHeight="1"/>
    <row r="18239" ht="15" customHeight="1"/>
    <row r="18241" ht="15" customHeight="1"/>
    <row r="18243" ht="15" customHeight="1"/>
    <row r="18245" ht="15" customHeight="1"/>
    <row r="18247" ht="15" customHeight="1"/>
    <row r="18249" ht="15" customHeight="1"/>
    <row r="18251" ht="15" customHeight="1"/>
    <row r="18253" ht="15" customHeight="1"/>
    <row r="18255" ht="15" customHeight="1"/>
    <row r="18257" ht="15" customHeight="1"/>
    <row r="18259" ht="15" customHeight="1"/>
    <row r="18261" ht="15" customHeight="1"/>
    <row r="18263" ht="15" customHeight="1"/>
    <row r="18265" ht="15" customHeight="1"/>
    <row r="18267" ht="15" customHeight="1"/>
    <row r="18269" ht="15" customHeight="1"/>
    <row r="18271" ht="15" customHeight="1"/>
    <row r="18273" ht="15" customHeight="1"/>
    <row r="18275" ht="15" customHeight="1"/>
    <row r="18277" ht="15" customHeight="1"/>
    <row r="18279" ht="15" customHeight="1"/>
    <row r="18281" ht="15" customHeight="1"/>
    <row r="18283" ht="15" customHeight="1"/>
    <row r="18285" ht="15" customHeight="1"/>
    <row r="18287" ht="15" customHeight="1"/>
    <row r="18289" ht="15" customHeight="1"/>
    <row r="18291" ht="15" customHeight="1"/>
    <row r="18293" ht="15" customHeight="1"/>
    <row r="18295" ht="15" customHeight="1"/>
    <row r="18297" ht="15" customHeight="1"/>
    <row r="18299" ht="15" customHeight="1"/>
    <row r="18301" ht="15" customHeight="1"/>
    <row r="18303" ht="15" customHeight="1"/>
    <row r="18305" ht="15" customHeight="1"/>
    <row r="18307" ht="15" customHeight="1"/>
    <row r="18309" ht="15" customHeight="1"/>
    <row r="18311" ht="15" customHeight="1"/>
    <row r="18313" ht="15" customHeight="1"/>
    <row r="18315" ht="15" customHeight="1"/>
    <row r="18317" ht="15" customHeight="1"/>
    <row r="18319" ht="15" customHeight="1"/>
    <row r="18321" ht="15" customHeight="1"/>
    <row r="18323" ht="15" customHeight="1"/>
    <row r="18325" ht="15" customHeight="1"/>
    <row r="18327" ht="15" customHeight="1"/>
    <row r="18329" ht="15" customHeight="1"/>
    <row r="18331" ht="15" customHeight="1"/>
    <row r="18333" ht="15" customHeight="1"/>
    <row r="18335" ht="15" customHeight="1"/>
    <row r="18337" ht="15" customHeight="1"/>
    <row r="18339" ht="15" customHeight="1"/>
    <row r="18341" ht="15" customHeight="1"/>
    <row r="18343" ht="15" customHeight="1"/>
    <row r="18345" ht="15" customHeight="1"/>
    <row r="18347" ht="15" customHeight="1"/>
    <row r="18349" ht="15" customHeight="1"/>
    <row r="18351" ht="15" customHeight="1"/>
    <row r="18353" ht="15" customHeight="1"/>
    <row r="18355" ht="15" customHeight="1"/>
    <row r="18357" ht="15" customHeight="1"/>
    <row r="18359" ht="15" customHeight="1"/>
    <row r="18361" ht="15" customHeight="1"/>
    <row r="18363" ht="15" customHeight="1"/>
    <row r="18365" ht="15" customHeight="1"/>
    <row r="18367" ht="15" customHeight="1"/>
    <row r="18369" ht="15" customHeight="1"/>
    <row r="18371" ht="15" customHeight="1"/>
    <row r="18373" ht="15" customHeight="1"/>
    <row r="18375" ht="15" customHeight="1"/>
    <row r="18377" ht="15" customHeight="1"/>
    <row r="18379" ht="15" customHeight="1"/>
    <row r="18381" ht="15" customHeight="1"/>
    <row r="18383" ht="15" customHeight="1"/>
    <row r="18385" ht="15" customHeight="1"/>
    <row r="18387" ht="15" customHeight="1"/>
    <row r="18389" ht="15" customHeight="1"/>
    <row r="18391" ht="15" customHeight="1"/>
    <row r="18393" ht="15" customHeight="1"/>
    <row r="18395" ht="15" customHeight="1"/>
    <row r="18397" ht="15" customHeight="1"/>
    <row r="18399" ht="15" customHeight="1"/>
    <row r="18401" ht="15" customHeight="1"/>
    <row r="18403" ht="15" customHeight="1"/>
    <row r="18405" ht="15" customHeight="1"/>
    <row r="18407" ht="15" customHeight="1"/>
    <row r="18409" ht="15" customHeight="1"/>
    <row r="18411" ht="15" customHeight="1"/>
    <row r="18413" ht="15" customHeight="1"/>
    <row r="18415" ht="15" customHeight="1"/>
    <row r="18417" ht="15" customHeight="1"/>
    <row r="18419" ht="15" customHeight="1"/>
    <row r="18421" ht="15" customHeight="1"/>
    <row r="18423" ht="15" customHeight="1"/>
    <row r="18425" ht="15" customHeight="1"/>
    <row r="18427" ht="15" customHeight="1"/>
    <row r="18429" ht="15" customHeight="1"/>
    <row r="18431" ht="15" customHeight="1"/>
    <row r="18433" ht="15" customHeight="1"/>
    <row r="18435" ht="15" customHeight="1"/>
    <row r="18437" ht="15" customHeight="1"/>
    <row r="18439" ht="15" customHeight="1"/>
    <row r="18441" ht="15" customHeight="1"/>
    <row r="18443" ht="15" customHeight="1"/>
    <row r="18445" ht="15" customHeight="1"/>
    <row r="18447" ht="15" customHeight="1"/>
    <row r="18449" ht="15" customHeight="1"/>
    <row r="18451" ht="15" customHeight="1"/>
    <row r="18453" ht="15" customHeight="1"/>
    <row r="18455" ht="15" customHeight="1"/>
    <row r="18457" ht="15" customHeight="1"/>
    <row r="18459" ht="15" customHeight="1"/>
    <row r="18461" ht="15" customHeight="1"/>
    <row r="18463" ht="15" customHeight="1"/>
    <row r="18465" ht="15" customHeight="1"/>
    <row r="18467" ht="15" customHeight="1"/>
    <row r="18469" ht="15" customHeight="1"/>
    <row r="18471" ht="15" customHeight="1"/>
    <row r="18473" ht="15" customHeight="1"/>
    <row r="18475" ht="15" customHeight="1"/>
    <row r="18477" ht="15" customHeight="1"/>
    <row r="18479" ht="15" customHeight="1"/>
    <row r="18481" ht="15" customHeight="1"/>
    <row r="18483" ht="15" customHeight="1"/>
    <row r="18485" ht="15" customHeight="1"/>
    <row r="18487" ht="15" customHeight="1"/>
    <row r="18489" ht="15" customHeight="1"/>
    <row r="18491" ht="15" customHeight="1"/>
    <row r="18493" ht="15" customHeight="1"/>
    <row r="18495" ht="15" customHeight="1"/>
    <row r="18497" ht="15" customHeight="1"/>
    <row r="18499" ht="15" customHeight="1"/>
    <row r="18501" ht="15" customHeight="1"/>
    <row r="18503" ht="15" customHeight="1"/>
    <row r="18505" ht="15" customHeight="1"/>
    <row r="18507" ht="15" customHeight="1"/>
    <row r="18509" ht="15" customHeight="1"/>
    <row r="18511" ht="15" customHeight="1"/>
    <row r="18513" ht="15" customHeight="1"/>
    <row r="18515" ht="15" customHeight="1"/>
    <row r="18517" ht="15" customHeight="1"/>
    <row r="18519" ht="15" customHeight="1"/>
    <row r="18521" ht="15" customHeight="1"/>
    <row r="18523" ht="15" customHeight="1"/>
    <row r="18525" ht="15" customHeight="1"/>
    <row r="18527" ht="15" customHeight="1"/>
    <row r="18529" ht="15" customHeight="1"/>
    <row r="18531" ht="15" customHeight="1"/>
    <row r="18533" ht="15" customHeight="1"/>
    <row r="18535" ht="15" customHeight="1"/>
    <row r="18537" ht="15" customHeight="1"/>
    <row r="18539" ht="15" customHeight="1"/>
    <row r="18541" ht="15" customHeight="1"/>
    <row r="18543" ht="15" customHeight="1"/>
    <row r="18545" ht="15" customHeight="1"/>
    <row r="18547" ht="15" customHeight="1"/>
    <row r="18549" ht="15" customHeight="1"/>
    <row r="18551" ht="15" customHeight="1"/>
    <row r="18553" ht="15" customHeight="1"/>
    <row r="18555" ht="15" customHeight="1"/>
    <row r="18557" ht="15" customHeight="1"/>
    <row r="18559" ht="15" customHeight="1"/>
    <row r="18561" ht="15" customHeight="1"/>
    <row r="18563" ht="15" customHeight="1"/>
    <row r="18565" ht="15" customHeight="1"/>
    <row r="18567" ht="15" customHeight="1"/>
    <row r="18569" ht="15" customHeight="1"/>
    <row r="18571" ht="15" customHeight="1"/>
    <row r="18573" ht="15" customHeight="1"/>
    <row r="18575" ht="15" customHeight="1"/>
    <row r="18577" ht="15" customHeight="1"/>
    <row r="18579" ht="15" customHeight="1"/>
    <row r="18581" ht="15" customHeight="1"/>
    <row r="18583" ht="15" customHeight="1"/>
    <row r="18585" ht="15" customHeight="1"/>
    <row r="18587" ht="15" customHeight="1"/>
    <row r="18589" ht="15" customHeight="1"/>
    <row r="18591" ht="15" customHeight="1"/>
    <row r="18593" ht="15" customHeight="1"/>
    <row r="18595" ht="15" customHeight="1"/>
    <row r="18597" ht="15" customHeight="1"/>
    <row r="18599" ht="15" customHeight="1"/>
    <row r="18601" ht="15" customHeight="1"/>
    <row r="18603" ht="15" customHeight="1"/>
    <row r="18605" ht="15" customHeight="1"/>
    <row r="18607" ht="15" customHeight="1"/>
    <row r="18609" ht="15" customHeight="1"/>
    <row r="18611" ht="15" customHeight="1"/>
    <row r="18613" ht="15" customHeight="1"/>
    <row r="18615" ht="15" customHeight="1"/>
    <row r="18617" ht="15" customHeight="1"/>
    <row r="18619" ht="15" customHeight="1"/>
    <row r="18621" ht="15" customHeight="1"/>
    <row r="18623" ht="15" customHeight="1"/>
    <row r="18625" ht="15" customHeight="1"/>
    <row r="18627" ht="15" customHeight="1"/>
    <row r="18629" ht="15" customHeight="1"/>
    <row r="18631" ht="15" customHeight="1"/>
    <row r="18633" ht="15" customHeight="1"/>
    <row r="18635" ht="15" customHeight="1"/>
    <row r="18637" ht="15" customHeight="1"/>
    <row r="18639" ht="15" customHeight="1"/>
    <row r="18641" ht="15" customHeight="1"/>
    <row r="18643" ht="15" customHeight="1"/>
    <row r="18645" ht="15" customHeight="1"/>
    <row r="18647" ht="15" customHeight="1"/>
    <row r="18649" ht="15" customHeight="1"/>
    <row r="18651" ht="15" customHeight="1"/>
    <row r="18653" ht="15" customHeight="1"/>
    <row r="18655" ht="15" customHeight="1"/>
    <row r="18657" ht="15" customHeight="1"/>
    <row r="18659" ht="15" customHeight="1"/>
    <row r="18661" ht="15" customHeight="1"/>
    <row r="18663" ht="15" customHeight="1"/>
    <row r="18665" ht="15" customHeight="1"/>
    <row r="18667" ht="15" customHeight="1"/>
    <row r="18669" ht="15" customHeight="1"/>
    <row r="18671" ht="15" customHeight="1"/>
    <row r="18673" ht="15" customHeight="1"/>
    <row r="18675" ht="15" customHeight="1"/>
    <row r="18677" ht="15" customHeight="1"/>
    <row r="18679" ht="15" customHeight="1"/>
    <row r="18681" ht="15" customHeight="1"/>
    <row r="18683" ht="15" customHeight="1"/>
    <row r="18685" ht="15" customHeight="1"/>
    <row r="18687" ht="15" customHeight="1"/>
    <row r="18689" ht="15" customHeight="1"/>
    <row r="18691" ht="15" customHeight="1"/>
    <row r="18693" ht="15" customHeight="1"/>
    <row r="18695" ht="15" customHeight="1"/>
    <row r="18697" ht="15" customHeight="1"/>
    <row r="18699" ht="15" customHeight="1"/>
    <row r="18701" ht="15" customHeight="1"/>
    <row r="18703" ht="15" customHeight="1"/>
    <row r="18705" ht="15" customHeight="1"/>
    <row r="18707" ht="15" customHeight="1"/>
    <row r="18709" ht="15" customHeight="1"/>
    <row r="18711" ht="15" customHeight="1"/>
    <row r="18713" ht="15" customHeight="1"/>
    <row r="18715" ht="15" customHeight="1"/>
    <row r="18717" ht="15" customHeight="1"/>
    <row r="18719" ht="15" customHeight="1"/>
    <row r="18721" ht="15" customHeight="1"/>
    <row r="18723" ht="15" customHeight="1"/>
    <row r="18725" ht="15" customHeight="1"/>
    <row r="18727" ht="15" customHeight="1"/>
    <row r="18729" ht="15" customHeight="1"/>
    <row r="18731" ht="15" customHeight="1"/>
    <row r="18733" ht="15" customHeight="1"/>
    <row r="18735" ht="15" customHeight="1"/>
    <row r="18737" ht="15" customHeight="1"/>
    <row r="18739" ht="15" customHeight="1"/>
    <row r="18741" ht="15" customHeight="1"/>
    <row r="18743" ht="15" customHeight="1"/>
    <row r="18745" ht="15" customHeight="1"/>
    <row r="18747" ht="15" customHeight="1"/>
    <row r="18749" ht="15" customHeight="1"/>
    <row r="18751" ht="15" customHeight="1"/>
    <row r="18753" ht="15" customHeight="1"/>
    <row r="18755" ht="15" customHeight="1"/>
    <row r="18757" ht="15" customHeight="1"/>
    <row r="18759" ht="15" customHeight="1"/>
    <row r="18761" ht="15" customHeight="1"/>
    <row r="18763" ht="15" customHeight="1"/>
    <row r="18765" ht="15" customHeight="1"/>
    <row r="18767" ht="15" customHeight="1"/>
    <row r="18769" ht="15" customHeight="1"/>
    <row r="18771" ht="15" customHeight="1"/>
    <row r="18773" ht="15" customHeight="1"/>
    <row r="18775" ht="15" customHeight="1"/>
    <row r="18777" ht="15" customHeight="1"/>
    <row r="18779" ht="15" customHeight="1"/>
    <row r="18781" ht="15" customHeight="1"/>
    <row r="18783" ht="15" customHeight="1"/>
    <row r="18785" ht="15" customHeight="1"/>
    <row r="18787" ht="15" customHeight="1"/>
    <row r="18789" ht="15" customHeight="1"/>
    <row r="18791" ht="15" customHeight="1"/>
    <row r="18793" ht="15" customHeight="1"/>
    <row r="18795" ht="15" customHeight="1"/>
    <row r="18797" ht="15" customHeight="1"/>
    <row r="18799" ht="15" customHeight="1"/>
    <row r="18801" ht="15" customHeight="1"/>
    <row r="18803" ht="15" customHeight="1"/>
    <row r="18805" ht="15" customHeight="1"/>
    <row r="18807" ht="15" customHeight="1"/>
    <row r="18809" ht="15" customHeight="1"/>
    <row r="18811" ht="15" customHeight="1"/>
    <row r="18813" ht="15" customHeight="1"/>
    <row r="18815" ht="15" customHeight="1"/>
    <row r="18817" ht="15" customHeight="1"/>
    <row r="18819" ht="15" customHeight="1"/>
    <row r="18821" ht="15" customHeight="1"/>
    <row r="18823" ht="15" customHeight="1"/>
    <row r="18825" ht="15" customHeight="1"/>
    <row r="18827" ht="15" customHeight="1"/>
    <row r="18829" ht="15" customHeight="1"/>
    <row r="18831" ht="15" customHeight="1"/>
    <row r="18833" ht="15" customHeight="1"/>
    <row r="18835" ht="15" customHeight="1"/>
    <row r="18837" ht="15" customHeight="1"/>
    <row r="18839" ht="15" customHeight="1"/>
    <row r="18841" ht="15" customHeight="1"/>
    <row r="18843" ht="15" customHeight="1"/>
    <row r="18845" ht="15" customHeight="1"/>
    <row r="18847" ht="15" customHeight="1"/>
    <row r="18849" ht="15" customHeight="1"/>
    <row r="18851" ht="15" customHeight="1"/>
    <row r="18853" ht="15" customHeight="1"/>
    <row r="18855" ht="15" customHeight="1"/>
    <row r="18857" ht="15" customHeight="1"/>
    <row r="18859" ht="15" customHeight="1"/>
    <row r="18861" ht="15" customHeight="1"/>
    <row r="18863" ht="15" customHeight="1"/>
    <row r="18865" ht="15" customHeight="1"/>
    <row r="18867" ht="15" customHeight="1"/>
    <row r="18869" ht="15" customHeight="1"/>
    <row r="18871" ht="15" customHeight="1"/>
    <row r="18873" ht="15" customHeight="1"/>
    <row r="18875" ht="15" customHeight="1"/>
    <row r="18877" ht="15" customHeight="1"/>
    <row r="18879" ht="15" customHeight="1"/>
    <row r="18881" ht="15" customHeight="1"/>
    <row r="18883" ht="15" customHeight="1"/>
    <row r="18885" ht="15" customHeight="1"/>
    <row r="18887" ht="15" customHeight="1"/>
    <row r="18889" ht="15" customHeight="1"/>
    <row r="18891" ht="15" customHeight="1"/>
    <row r="18893" ht="15" customHeight="1"/>
    <row r="18895" ht="15" customHeight="1"/>
    <row r="18897" ht="15" customHeight="1"/>
    <row r="18899" ht="15" customHeight="1"/>
    <row r="18901" ht="15" customHeight="1"/>
    <row r="18903" ht="15" customHeight="1"/>
    <row r="18905" ht="15" customHeight="1"/>
    <row r="18907" ht="15" customHeight="1"/>
    <row r="18909" ht="15" customHeight="1"/>
    <row r="18911" ht="15" customHeight="1"/>
    <row r="18913" ht="15" customHeight="1"/>
    <row r="18915" ht="15" customHeight="1"/>
    <row r="18917" ht="15" customHeight="1"/>
    <row r="18919" ht="15" customHeight="1"/>
    <row r="18921" ht="15" customHeight="1"/>
    <row r="18923" ht="15" customHeight="1"/>
    <row r="18925" ht="15" customHeight="1"/>
    <row r="18927" ht="15" customHeight="1"/>
    <row r="18929" ht="15" customHeight="1"/>
    <row r="18931" ht="15" customHeight="1"/>
    <row r="18933" ht="15" customHeight="1"/>
    <row r="18935" ht="15" customHeight="1"/>
    <row r="18937" ht="15" customHeight="1"/>
    <row r="18939" ht="15" customHeight="1"/>
    <row r="18941" ht="15" customHeight="1"/>
    <row r="18943" ht="15" customHeight="1"/>
    <row r="18945" ht="15" customHeight="1"/>
    <row r="18947" ht="15" customHeight="1"/>
    <row r="18949" ht="15" customHeight="1"/>
    <row r="18951" ht="15" customHeight="1"/>
    <row r="18953" ht="15" customHeight="1"/>
    <row r="18955" ht="15" customHeight="1"/>
    <row r="18957" ht="15" customHeight="1"/>
    <row r="18959" ht="15" customHeight="1"/>
    <row r="18961" ht="15" customHeight="1"/>
    <row r="18963" ht="15" customHeight="1"/>
    <row r="18965" ht="15" customHeight="1"/>
    <row r="18967" ht="15" customHeight="1"/>
    <row r="18969" ht="15" customHeight="1"/>
    <row r="18971" ht="15" customHeight="1"/>
    <row r="18973" ht="15" customHeight="1"/>
    <row r="18975" ht="15" customHeight="1"/>
    <row r="18977" ht="15" customHeight="1"/>
    <row r="18979" ht="15" customHeight="1"/>
    <row r="18981" ht="15" customHeight="1"/>
    <row r="18983" ht="15" customHeight="1"/>
    <row r="18985" ht="15" customHeight="1"/>
    <row r="18987" ht="15" customHeight="1"/>
    <row r="18989" ht="15" customHeight="1"/>
    <row r="18991" ht="15" customHeight="1"/>
    <row r="18993" ht="15" customHeight="1"/>
    <row r="18995" ht="15" customHeight="1"/>
    <row r="18997" ht="15" customHeight="1"/>
    <row r="18999" ht="15" customHeight="1"/>
    <row r="19001" ht="15" customHeight="1"/>
    <row r="19003" ht="15" customHeight="1"/>
    <row r="19005" ht="15" customHeight="1"/>
    <row r="19007" ht="15" customHeight="1"/>
    <row r="19009" ht="15" customHeight="1"/>
    <row r="19011" ht="15" customHeight="1"/>
    <row r="19013" ht="15" customHeight="1"/>
    <row r="19015" ht="15" customHeight="1"/>
    <row r="19017" ht="15" customHeight="1"/>
    <row r="19019" ht="15" customHeight="1"/>
    <row r="19021" ht="15" customHeight="1"/>
    <row r="19023" ht="15" customHeight="1"/>
    <row r="19025" ht="15" customHeight="1"/>
    <row r="19027" ht="15" customHeight="1"/>
    <row r="19029" ht="15" customHeight="1"/>
    <row r="19031" ht="15" customHeight="1"/>
    <row r="19033" ht="15" customHeight="1"/>
    <row r="19035" ht="15" customHeight="1"/>
    <row r="19037" ht="15" customHeight="1"/>
    <row r="19039" ht="15" customHeight="1"/>
    <row r="19041" ht="15" customHeight="1"/>
    <row r="19043" ht="15" customHeight="1"/>
    <row r="19045" ht="15" customHeight="1"/>
    <row r="19047" ht="15" customHeight="1"/>
    <row r="19049" ht="15" customHeight="1"/>
    <row r="19051" ht="15" customHeight="1"/>
    <row r="19053" ht="15" customHeight="1"/>
    <row r="19055" ht="15" customHeight="1"/>
    <row r="19057" ht="15" customHeight="1"/>
    <row r="19059" ht="15" customHeight="1"/>
    <row r="19061" ht="15" customHeight="1"/>
    <row r="19063" ht="15" customHeight="1"/>
    <row r="19065" ht="15" customHeight="1"/>
    <row r="19067" ht="15" customHeight="1"/>
    <row r="19069" ht="15" customHeight="1"/>
    <row r="19071" ht="15" customHeight="1"/>
    <row r="19073" ht="15" customHeight="1"/>
    <row r="19075" ht="15" customHeight="1"/>
    <row r="19077" ht="15" customHeight="1"/>
    <row r="19079" ht="15" customHeight="1"/>
    <row r="19081" ht="15" customHeight="1"/>
    <row r="19083" ht="15" customHeight="1"/>
    <row r="19085" ht="15" customHeight="1"/>
    <row r="19087" ht="15" customHeight="1"/>
    <row r="19089" ht="15" customHeight="1"/>
    <row r="19091" ht="15" customHeight="1"/>
    <row r="19093" ht="15" customHeight="1"/>
    <row r="19095" ht="15" customHeight="1"/>
    <row r="19097" ht="15" customHeight="1"/>
    <row r="19099" ht="15" customHeight="1"/>
    <row r="19101" ht="15" customHeight="1"/>
    <row r="19103" ht="15" customHeight="1"/>
    <row r="19105" ht="15" customHeight="1"/>
    <row r="19107" ht="15" customHeight="1"/>
    <row r="19109" ht="15" customHeight="1"/>
    <row r="19111" ht="15" customHeight="1"/>
    <row r="19113" ht="15" customHeight="1"/>
    <row r="19115" ht="15" customHeight="1"/>
    <row r="19117" ht="15" customHeight="1"/>
    <row r="19119" ht="15" customHeight="1"/>
    <row r="19121" ht="15" customHeight="1"/>
    <row r="19123" ht="15" customHeight="1"/>
    <row r="19125" ht="15" customHeight="1"/>
    <row r="19127" ht="15" customHeight="1"/>
    <row r="19129" ht="15" customHeight="1"/>
    <row r="19131" ht="15" customHeight="1"/>
    <row r="19133" ht="15" customHeight="1"/>
    <row r="19135" ht="15" customHeight="1"/>
    <row r="19137" ht="15" customHeight="1"/>
    <row r="19139" ht="15" customHeight="1"/>
    <row r="19141" ht="15" customHeight="1"/>
    <row r="19143" ht="15" customHeight="1"/>
    <row r="19145" ht="15" customHeight="1"/>
    <row r="19147" ht="15" customHeight="1"/>
    <row r="19149" ht="15" customHeight="1"/>
    <row r="19151" ht="15" customHeight="1"/>
    <row r="19153" ht="15" customHeight="1"/>
    <row r="19155" ht="15" customHeight="1"/>
    <row r="19157" ht="15" customHeight="1"/>
    <row r="19159" ht="15" customHeight="1"/>
    <row r="19161" ht="15" customHeight="1"/>
    <row r="19163" ht="15" customHeight="1"/>
    <row r="19165" ht="15" customHeight="1"/>
    <row r="19167" ht="15" customHeight="1"/>
    <row r="19169" ht="15" customHeight="1"/>
    <row r="19171" ht="15" customHeight="1"/>
    <row r="19173" ht="15" customHeight="1"/>
    <row r="19175" ht="15" customHeight="1"/>
    <row r="19177" ht="15" customHeight="1"/>
    <row r="19179" ht="15" customHeight="1"/>
    <row r="19181" ht="15" customHeight="1"/>
    <row r="19183" ht="15" customHeight="1"/>
    <row r="19185" ht="15" customHeight="1"/>
    <row r="19187" ht="15" customHeight="1"/>
    <row r="19189" ht="15" customHeight="1"/>
    <row r="19191" ht="15" customHeight="1"/>
    <row r="19193" ht="15" customHeight="1"/>
    <row r="19195" ht="15" customHeight="1"/>
    <row r="19197" ht="15" customHeight="1"/>
    <row r="19199" ht="15" customHeight="1"/>
    <row r="19201" ht="15" customHeight="1"/>
    <row r="19203" ht="15" customHeight="1"/>
    <row r="19205" ht="15" customHeight="1"/>
    <row r="19207" ht="15" customHeight="1"/>
    <row r="19209" ht="15" customHeight="1"/>
    <row r="19211" ht="15" customHeight="1"/>
    <row r="19213" ht="15" customHeight="1"/>
    <row r="19215" ht="15" customHeight="1"/>
    <row r="19217" ht="15" customHeight="1"/>
    <row r="19219" ht="15" customHeight="1"/>
    <row r="19221" ht="15" customHeight="1"/>
    <row r="19223" ht="15" customHeight="1"/>
    <row r="19225" ht="15" customHeight="1"/>
    <row r="19227" ht="15" customHeight="1"/>
    <row r="19229" ht="15" customHeight="1"/>
    <row r="19231" ht="15" customHeight="1"/>
    <row r="19233" ht="15" customHeight="1"/>
    <row r="19235" ht="15" customHeight="1"/>
    <row r="19237" ht="15" customHeight="1"/>
    <row r="19239" ht="15" customHeight="1"/>
    <row r="19241" ht="15" customHeight="1"/>
    <row r="19243" ht="15" customHeight="1"/>
    <row r="19245" ht="15" customHeight="1"/>
    <row r="19247" ht="15" customHeight="1"/>
    <row r="19249" ht="15" customHeight="1"/>
    <row r="19251" ht="15" customHeight="1"/>
    <row r="19253" ht="15" customHeight="1"/>
    <row r="19255" ht="15" customHeight="1"/>
    <row r="19257" ht="15" customHeight="1"/>
    <row r="19259" ht="15" customHeight="1"/>
    <row r="19261" ht="15" customHeight="1"/>
    <row r="19263" ht="15" customHeight="1"/>
    <row r="19265" ht="15" customHeight="1"/>
    <row r="19267" ht="15" customHeight="1"/>
    <row r="19269" ht="15" customHeight="1"/>
    <row r="19271" ht="15" customHeight="1"/>
    <row r="19273" ht="15" customHeight="1"/>
    <row r="19275" ht="15" customHeight="1"/>
    <row r="19277" ht="15" customHeight="1"/>
    <row r="19279" ht="15" customHeight="1"/>
    <row r="19281" ht="15" customHeight="1"/>
    <row r="19283" ht="15" customHeight="1"/>
    <row r="19285" ht="15" customHeight="1"/>
    <row r="19287" ht="15" customHeight="1"/>
    <row r="19289" ht="15" customHeight="1"/>
    <row r="19291" ht="15" customHeight="1"/>
    <row r="19293" ht="15" customHeight="1"/>
    <row r="19295" ht="15" customHeight="1"/>
    <row r="19297" ht="15" customHeight="1"/>
    <row r="19299" ht="15" customHeight="1"/>
    <row r="19301" ht="15" customHeight="1"/>
    <row r="19303" ht="15" customHeight="1"/>
    <row r="19305" ht="15" customHeight="1"/>
    <row r="19307" ht="15" customHeight="1"/>
    <row r="19309" ht="15" customHeight="1"/>
    <row r="19311" ht="15" customHeight="1"/>
    <row r="19313" ht="15" customHeight="1"/>
    <row r="19315" ht="15" customHeight="1"/>
    <row r="19317" ht="15" customHeight="1"/>
    <row r="19319" ht="15" customHeight="1"/>
    <row r="19321" ht="15" customHeight="1"/>
    <row r="19323" ht="15" customHeight="1"/>
    <row r="19325" ht="15" customHeight="1"/>
    <row r="19327" ht="15" customHeight="1"/>
    <row r="19329" ht="15" customHeight="1"/>
    <row r="19331" ht="15" customHeight="1"/>
    <row r="19333" ht="15" customHeight="1"/>
    <row r="19335" ht="15" customHeight="1"/>
    <row r="19337" ht="15" customHeight="1"/>
    <row r="19339" ht="15" customHeight="1"/>
    <row r="19341" ht="15" customHeight="1"/>
    <row r="19343" ht="15" customHeight="1"/>
    <row r="19345" ht="15" customHeight="1"/>
    <row r="19347" ht="15" customHeight="1"/>
    <row r="19349" ht="15" customHeight="1"/>
    <row r="19351" ht="15" customHeight="1"/>
    <row r="19353" ht="15" customHeight="1"/>
    <row r="19355" ht="15" customHeight="1"/>
    <row r="19357" ht="15" customHeight="1"/>
    <row r="19359" ht="15" customHeight="1"/>
    <row r="19361" ht="15" customHeight="1"/>
    <row r="19363" ht="15" customHeight="1"/>
    <row r="19365" ht="15" customHeight="1"/>
    <row r="19367" ht="15" customHeight="1"/>
    <row r="19369" ht="15" customHeight="1"/>
    <row r="19371" ht="15" customHeight="1"/>
    <row r="19373" ht="15" customHeight="1"/>
    <row r="19375" ht="15" customHeight="1"/>
    <row r="19377" ht="15" customHeight="1"/>
    <row r="19379" ht="15" customHeight="1"/>
    <row r="19381" ht="15" customHeight="1"/>
    <row r="19383" ht="15" customHeight="1"/>
    <row r="19385" ht="15" customHeight="1"/>
    <row r="19387" ht="15" customHeight="1"/>
    <row r="19389" ht="15" customHeight="1"/>
    <row r="19391" ht="15" customHeight="1"/>
    <row r="19393" ht="15" customHeight="1"/>
    <row r="19395" ht="15" customHeight="1"/>
    <row r="19397" ht="15" customHeight="1"/>
    <row r="19399" ht="15" customHeight="1"/>
    <row r="19401" ht="15" customHeight="1"/>
    <row r="19403" ht="15" customHeight="1"/>
    <row r="19405" ht="15" customHeight="1"/>
    <row r="19407" ht="15" customHeight="1"/>
    <row r="19409" ht="15" customHeight="1"/>
    <row r="19411" ht="15" customHeight="1"/>
    <row r="19413" ht="15" customHeight="1"/>
    <row r="19415" ht="15" customHeight="1"/>
    <row r="19417" ht="15" customHeight="1"/>
    <row r="19419" ht="15" customHeight="1"/>
    <row r="19421" ht="15" customHeight="1"/>
    <row r="19423" ht="15" customHeight="1"/>
    <row r="19425" ht="15" customHeight="1"/>
    <row r="19427" ht="15" customHeight="1"/>
    <row r="19429" ht="15" customHeight="1"/>
    <row r="19431" ht="15" customHeight="1"/>
    <row r="19433" ht="15" customHeight="1"/>
    <row r="19435" ht="15" customHeight="1"/>
    <row r="19437" ht="15" customHeight="1"/>
    <row r="19439" ht="15" customHeight="1"/>
    <row r="19441" ht="15" customHeight="1"/>
    <row r="19443" ht="15" customHeight="1"/>
    <row r="19445" ht="15" customHeight="1"/>
    <row r="19447" ht="15" customHeight="1"/>
    <row r="19449" ht="15" customHeight="1"/>
    <row r="19451" ht="15" customHeight="1"/>
    <row r="19453" ht="15" customHeight="1"/>
    <row r="19455" ht="15" customHeight="1"/>
    <row r="19457" ht="15" customHeight="1"/>
    <row r="19459" ht="15" customHeight="1"/>
    <row r="19461" ht="15" customHeight="1"/>
    <row r="19463" ht="15" customHeight="1"/>
    <row r="19465" ht="15" customHeight="1"/>
    <row r="19467" ht="15" customHeight="1"/>
    <row r="19469" ht="15" customHeight="1"/>
    <row r="19471" ht="15" customHeight="1"/>
    <row r="19473" ht="15" customHeight="1"/>
    <row r="19475" ht="15" customHeight="1"/>
    <row r="19477" ht="15" customHeight="1"/>
    <row r="19479" ht="15" customHeight="1"/>
    <row r="19481" ht="15" customHeight="1"/>
    <row r="19483" ht="15" customHeight="1"/>
    <row r="19485" ht="15" customHeight="1"/>
    <row r="19487" ht="15" customHeight="1"/>
    <row r="19489" ht="15" customHeight="1"/>
    <row r="19491" ht="15" customHeight="1"/>
    <row r="19493" ht="15" customHeight="1"/>
    <row r="19495" ht="15" customHeight="1"/>
    <row r="19497" ht="15" customHeight="1"/>
    <row r="19499" ht="15" customHeight="1"/>
    <row r="19501" ht="15" customHeight="1"/>
    <row r="19503" ht="15" customHeight="1"/>
    <row r="19505" ht="15" customHeight="1"/>
    <row r="19507" ht="15" customHeight="1"/>
    <row r="19509" ht="15" customHeight="1"/>
    <row r="19511" ht="15" customHeight="1"/>
    <row r="19513" ht="15" customHeight="1"/>
    <row r="19515" ht="15" customHeight="1"/>
    <row r="19517" ht="15" customHeight="1"/>
    <row r="19519" ht="15" customHeight="1"/>
    <row r="19521" ht="15" customHeight="1"/>
    <row r="19523" ht="15" customHeight="1"/>
    <row r="19525" ht="15" customHeight="1"/>
    <row r="19527" ht="15" customHeight="1"/>
    <row r="19529" ht="15" customHeight="1"/>
    <row r="19531" ht="15" customHeight="1"/>
    <row r="19533" ht="15" customHeight="1"/>
    <row r="19535" ht="15" customHeight="1"/>
    <row r="19537" ht="15" customHeight="1"/>
    <row r="19539" ht="15" customHeight="1"/>
    <row r="19541" ht="15" customHeight="1"/>
    <row r="19543" ht="15" customHeight="1"/>
    <row r="19545" ht="15" customHeight="1"/>
    <row r="19547" ht="15" customHeight="1"/>
    <row r="19549" ht="15" customHeight="1"/>
    <row r="19551" ht="15" customHeight="1"/>
    <row r="19553" ht="15" customHeight="1"/>
    <row r="19555" ht="15" customHeight="1"/>
    <row r="19557" ht="15" customHeight="1"/>
    <row r="19559" ht="15" customHeight="1"/>
    <row r="19561" ht="15" customHeight="1"/>
    <row r="19563" ht="15" customHeight="1"/>
    <row r="19565" ht="15" customHeight="1"/>
    <row r="19567" ht="15" customHeight="1"/>
    <row r="19569" ht="15" customHeight="1"/>
    <row r="19571" ht="15" customHeight="1"/>
    <row r="19573" ht="15" customHeight="1"/>
    <row r="19575" ht="15" customHeight="1"/>
    <row r="19577" ht="15" customHeight="1"/>
    <row r="19579" ht="15" customHeight="1"/>
    <row r="19581" ht="15" customHeight="1"/>
    <row r="19583" ht="15" customHeight="1"/>
    <row r="19585" ht="15" customHeight="1"/>
    <row r="19587" ht="15" customHeight="1"/>
    <row r="19589" ht="15" customHeight="1"/>
    <row r="19591" ht="15" customHeight="1"/>
    <row r="19593" ht="15" customHeight="1"/>
    <row r="19595" ht="15" customHeight="1"/>
    <row r="19597" ht="15" customHeight="1"/>
    <row r="19599" ht="15" customHeight="1"/>
    <row r="19601" ht="15" customHeight="1"/>
    <row r="19603" ht="15" customHeight="1"/>
    <row r="19605" ht="15" customHeight="1"/>
    <row r="19607" ht="15" customHeight="1"/>
    <row r="19609" ht="15" customHeight="1"/>
    <row r="19611" ht="15" customHeight="1"/>
    <row r="19613" ht="15" customHeight="1"/>
    <row r="19615" ht="15" customHeight="1"/>
    <row r="19617" ht="15" customHeight="1"/>
    <row r="19619" ht="15" customHeight="1"/>
    <row r="19621" ht="15" customHeight="1"/>
    <row r="19623" ht="15" customHeight="1"/>
    <row r="19625" ht="15" customHeight="1"/>
    <row r="19627" ht="15" customHeight="1"/>
    <row r="19629" ht="15" customHeight="1"/>
    <row r="19631" ht="15" customHeight="1"/>
    <row r="19633" ht="15" customHeight="1"/>
    <row r="19635" ht="15" customHeight="1"/>
    <row r="19637" ht="15" customHeight="1"/>
    <row r="19639" ht="15" customHeight="1"/>
    <row r="19641" ht="15" customHeight="1"/>
    <row r="19643" ht="15" customHeight="1"/>
    <row r="19645" ht="15" customHeight="1"/>
    <row r="19647" ht="15" customHeight="1"/>
    <row r="19649" ht="15" customHeight="1"/>
    <row r="19651" ht="15" customHeight="1"/>
    <row r="19653" ht="15" customHeight="1"/>
    <row r="19655" ht="15" customHeight="1"/>
    <row r="19657" ht="15" customHeight="1"/>
    <row r="19659" ht="15" customHeight="1"/>
    <row r="19661" ht="15" customHeight="1"/>
    <row r="19663" ht="15" customHeight="1"/>
    <row r="19665" ht="15" customHeight="1"/>
    <row r="19667" ht="15" customHeight="1"/>
    <row r="19669" ht="15" customHeight="1"/>
    <row r="19671" ht="15" customHeight="1"/>
    <row r="19673" ht="15" customHeight="1"/>
    <row r="19675" ht="15" customHeight="1"/>
    <row r="19677" ht="15" customHeight="1"/>
    <row r="19679" ht="15" customHeight="1"/>
    <row r="19681" ht="15" customHeight="1"/>
    <row r="19683" ht="15" customHeight="1"/>
    <row r="19685" ht="15" customHeight="1"/>
    <row r="19687" ht="15" customHeight="1"/>
    <row r="19689" ht="15" customHeight="1"/>
    <row r="19691" ht="15" customHeight="1"/>
    <row r="19693" ht="15" customHeight="1"/>
    <row r="19695" ht="15" customHeight="1"/>
    <row r="19697" ht="15" customHeight="1"/>
    <row r="19699" ht="15" customHeight="1"/>
    <row r="19701" ht="15" customHeight="1"/>
    <row r="19703" ht="15" customHeight="1"/>
    <row r="19705" ht="15" customHeight="1"/>
    <row r="19707" ht="15" customHeight="1"/>
    <row r="19709" ht="15" customHeight="1"/>
    <row r="19711" ht="15" customHeight="1"/>
    <row r="19713" ht="15" customHeight="1"/>
    <row r="19715" ht="15" customHeight="1"/>
    <row r="19717" ht="15" customHeight="1"/>
    <row r="19719" ht="15" customHeight="1"/>
    <row r="19721" ht="15" customHeight="1"/>
    <row r="19723" ht="15" customHeight="1"/>
    <row r="19725" ht="15" customHeight="1"/>
    <row r="19727" ht="15" customHeight="1"/>
    <row r="19729" ht="15" customHeight="1"/>
    <row r="19731" ht="15" customHeight="1"/>
    <row r="19733" ht="15" customHeight="1"/>
    <row r="19735" ht="15" customHeight="1"/>
    <row r="19737" ht="15" customHeight="1"/>
    <row r="19739" ht="15" customHeight="1"/>
    <row r="19741" ht="15" customHeight="1"/>
    <row r="19743" ht="15" customHeight="1"/>
    <row r="19745" ht="15" customHeight="1"/>
    <row r="19747" ht="15" customHeight="1"/>
    <row r="19749" ht="15" customHeight="1"/>
    <row r="19751" ht="15" customHeight="1"/>
    <row r="19753" ht="15" customHeight="1"/>
    <row r="19755" ht="15" customHeight="1"/>
    <row r="19757" ht="15" customHeight="1"/>
    <row r="19759" ht="15" customHeight="1"/>
    <row r="19761" ht="15" customHeight="1"/>
    <row r="19763" ht="15" customHeight="1"/>
    <row r="19765" ht="15" customHeight="1"/>
    <row r="19767" ht="15" customHeight="1"/>
    <row r="19769" ht="15" customHeight="1"/>
    <row r="19771" ht="15" customHeight="1"/>
    <row r="19773" ht="15" customHeight="1"/>
    <row r="19775" ht="15" customHeight="1"/>
    <row r="19777" ht="15" customHeight="1"/>
    <row r="19779" ht="15" customHeight="1"/>
    <row r="19781" ht="15" customHeight="1"/>
    <row r="19783" ht="15" customHeight="1"/>
    <row r="19785" ht="15" customHeight="1"/>
    <row r="19787" ht="15" customHeight="1"/>
    <row r="19789" ht="15" customHeight="1"/>
    <row r="19791" ht="15" customHeight="1"/>
    <row r="19793" ht="15" customHeight="1"/>
    <row r="19795" ht="15" customHeight="1"/>
    <row r="19797" ht="15" customHeight="1"/>
    <row r="19799" ht="15" customHeight="1"/>
    <row r="19801" ht="15" customHeight="1"/>
    <row r="19803" ht="15" customHeight="1"/>
    <row r="19805" ht="15" customHeight="1"/>
    <row r="19807" ht="15" customHeight="1"/>
    <row r="19809" ht="15" customHeight="1"/>
    <row r="19811" ht="15" customHeight="1"/>
    <row r="19813" ht="15" customHeight="1"/>
    <row r="19815" ht="15" customHeight="1"/>
    <row r="19817" ht="15" customHeight="1"/>
    <row r="19819" ht="15" customHeight="1"/>
    <row r="19821" ht="15" customHeight="1"/>
    <row r="19823" ht="15" customHeight="1"/>
    <row r="19825" ht="15" customHeight="1"/>
    <row r="19827" ht="15" customHeight="1"/>
    <row r="19829" ht="15" customHeight="1"/>
    <row r="19831" ht="15" customHeight="1"/>
    <row r="19833" ht="15" customHeight="1"/>
    <row r="19835" ht="15" customHeight="1"/>
    <row r="19837" ht="15" customHeight="1"/>
    <row r="19839" ht="15" customHeight="1"/>
    <row r="19841" ht="15" customHeight="1"/>
    <row r="19843" ht="15" customHeight="1"/>
    <row r="19845" ht="15" customHeight="1"/>
    <row r="19847" ht="15" customHeight="1"/>
    <row r="19849" ht="15" customHeight="1"/>
    <row r="19851" ht="15" customHeight="1"/>
    <row r="19853" ht="15" customHeight="1"/>
    <row r="19855" ht="15" customHeight="1"/>
    <row r="19857" ht="15" customHeight="1"/>
    <row r="19859" ht="15" customHeight="1"/>
    <row r="19861" ht="15" customHeight="1"/>
    <row r="19863" ht="15" customHeight="1"/>
    <row r="19865" ht="15" customHeight="1"/>
    <row r="19867" ht="15" customHeight="1"/>
    <row r="19869" ht="15" customHeight="1"/>
    <row r="19871" ht="15" customHeight="1"/>
    <row r="19873" ht="15" customHeight="1"/>
    <row r="19875" ht="15" customHeight="1"/>
    <row r="19877" ht="15" customHeight="1"/>
    <row r="19879" ht="15" customHeight="1"/>
    <row r="19881" ht="15" customHeight="1"/>
    <row r="19883" ht="15" customHeight="1"/>
    <row r="19885" ht="15" customHeight="1"/>
    <row r="19887" ht="15" customHeight="1"/>
    <row r="19889" ht="15" customHeight="1"/>
    <row r="19891" ht="15" customHeight="1"/>
    <row r="19893" ht="15" customHeight="1"/>
    <row r="19895" ht="15" customHeight="1"/>
    <row r="19897" ht="15" customHeight="1"/>
    <row r="19899" ht="15" customHeight="1"/>
    <row r="19901" ht="15" customHeight="1"/>
    <row r="19903" ht="15" customHeight="1"/>
    <row r="19905" ht="15" customHeight="1"/>
    <row r="19907" ht="15" customHeight="1"/>
    <row r="19909" ht="15" customHeight="1"/>
    <row r="19911" ht="15" customHeight="1"/>
    <row r="19913" ht="15" customHeight="1"/>
    <row r="19915" ht="15" customHeight="1"/>
    <row r="19917" ht="15" customHeight="1"/>
    <row r="19919" ht="15" customHeight="1"/>
    <row r="19921" ht="15" customHeight="1"/>
    <row r="19923" ht="15" customHeight="1"/>
    <row r="19925" ht="15" customHeight="1"/>
    <row r="19927" ht="15" customHeight="1"/>
    <row r="19929" ht="15" customHeight="1"/>
    <row r="19931" ht="15" customHeight="1"/>
    <row r="19933" ht="15" customHeight="1"/>
    <row r="19935" ht="15" customHeight="1"/>
    <row r="19937" ht="15" customHeight="1"/>
    <row r="19939" ht="15" customHeight="1"/>
    <row r="19941" ht="15" customHeight="1"/>
    <row r="19943" ht="15" customHeight="1"/>
    <row r="19945" ht="15" customHeight="1"/>
    <row r="19947" ht="15" customHeight="1"/>
    <row r="19949" ht="15" customHeight="1"/>
    <row r="19951" ht="15" customHeight="1"/>
    <row r="19953" ht="15" customHeight="1"/>
    <row r="19955" ht="15" customHeight="1"/>
    <row r="19957" ht="15" customHeight="1"/>
    <row r="19959" ht="15" customHeight="1"/>
    <row r="19961" ht="15" customHeight="1"/>
    <row r="19963" ht="15" customHeight="1"/>
    <row r="19965" ht="15" customHeight="1"/>
    <row r="19967" ht="15" customHeight="1"/>
    <row r="19969" ht="15" customHeight="1"/>
    <row r="19971" ht="15" customHeight="1"/>
    <row r="19973" ht="15" customHeight="1"/>
    <row r="19975" ht="15" customHeight="1"/>
    <row r="19977" ht="15" customHeight="1"/>
    <row r="19979" ht="15" customHeight="1"/>
    <row r="19981" ht="15" customHeight="1"/>
    <row r="19983" ht="15" customHeight="1"/>
    <row r="19985" ht="15" customHeight="1"/>
    <row r="19987" ht="15" customHeight="1"/>
    <row r="19989" ht="15" customHeight="1"/>
    <row r="19991" ht="15" customHeight="1"/>
    <row r="19993" ht="15" customHeight="1"/>
    <row r="19995" ht="15" customHeight="1"/>
    <row r="19997" ht="15" customHeight="1"/>
    <row r="19999" ht="15" customHeight="1"/>
    <row r="20001" ht="15" customHeight="1"/>
    <row r="20003" ht="15" customHeight="1"/>
    <row r="20005" ht="15" customHeight="1"/>
    <row r="20007" ht="15" customHeight="1"/>
    <row r="20009" ht="15" customHeight="1"/>
    <row r="20011" ht="15" customHeight="1"/>
    <row r="20013" ht="15" customHeight="1"/>
    <row r="20015" ht="15" customHeight="1"/>
    <row r="20017" ht="15" customHeight="1"/>
    <row r="20019" ht="15" customHeight="1"/>
    <row r="20021" ht="15" customHeight="1"/>
    <row r="20023" ht="15" customHeight="1"/>
    <row r="20025" ht="15" customHeight="1"/>
    <row r="20027" ht="15" customHeight="1"/>
    <row r="20029" ht="15" customHeight="1"/>
    <row r="20031" ht="15" customHeight="1"/>
    <row r="20033" ht="15" customHeight="1"/>
    <row r="20035" ht="15" customHeight="1"/>
    <row r="20037" ht="15" customHeight="1"/>
    <row r="20039" ht="15" customHeight="1"/>
    <row r="20041" ht="15" customHeight="1"/>
    <row r="20043" ht="15" customHeight="1"/>
    <row r="20045" ht="15" customHeight="1"/>
    <row r="20047" ht="15" customHeight="1"/>
    <row r="20049" ht="15" customHeight="1"/>
    <row r="20051" ht="15" customHeight="1"/>
    <row r="20053" ht="15" customHeight="1"/>
    <row r="20055" ht="15" customHeight="1"/>
    <row r="20057" ht="15" customHeight="1"/>
    <row r="20059" ht="15" customHeight="1"/>
    <row r="20061" ht="15" customHeight="1"/>
    <row r="20063" ht="15" customHeight="1"/>
    <row r="20065" ht="15" customHeight="1"/>
    <row r="20067" ht="15" customHeight="1"/>
    <row r="20069" ht="15" customHeight="1"/>
    <row r="20071" ht="15" customHeight="1"/>
    <row r="20073" ht="15" customHeight="1"/>
    <row r="20075" ht="15" customHeight="1"/>
    <row r="20077" ht="15" customHeight="1"/>
    <row r="20079" ht="15" customHeight="1"/>
    <row r="20081" ht="15" customHeight="1"/>
    <row r="20083" ht="15" customHeight="1"/>
    <row r="20085" ht="15" customHeight="1"/>
    <row r="20087" ht="15" customHeight="1"/>
    <row r="20089" ht="15" customHeight="1"/>
    <row r="20091" ht="15" customHeight="1"/>
    <row r="20093" ht="15" customHeight="1"/>
    <row r="20095" ht="15" customHeight="1"/>
    <row r="20097" ht="15" customHeight="1"/>
    <row r="20099" ht="15" customHeight="1"/>
    <row r="20101" ht="15" customHeight="1"/>
    <row r="20103" ht="15" customHeight="1"/>
    <row r="20105" ht="15" customHeight="1"/>
    <row r="20107" ht="15" customHeight="1"/>
    <row r="20109" ht="15" customHeight="1"/>
    <row r="20111" ht="15" customHeight="1"/>
    <row r="20113" ht="15" customHeight="1"/>
    <row r="20115" ht="15" customHeight="1"/>
    <row r="20117" ht="15" customHeight="1"/>
    <row r="20119" ht="15" customHeight="1"/>
    <row r="20121" ht="15" customHeight="1"/>
    <row r="20123" ht="15" customHeight="1"/>
    <row r="20125" ht="15" customHeight="1"/>
    <row r="20127" ht="15" customHeight="1"/>
    <row r="20129" ht="15" customHeight="1"/>
    <row r="20131" ht="15" customHeight="1"/>
    <row r="20133" ht="15" customHeight="1"/>
    <row r="20135" ht="15" customHeight="1"/>
    <row r="20137" ht="15" customHeight="1"/>
    <row r="20139" ht="15" customHeight="1"/>
    <row r="20141" ht="15" customHeight="1"/>
    <row r="20143" ht="15" customHeight="1"/>
    <row r="20145" ht="15" customHeight="1"/>
    <row r="20147" ht="15" customHeight="1"/>
    <row r="20149" ht="15" customHeight="1"/>
    <row r="20151" ht="15" customHeight="1"/>
    <row r="20153" ht="15" customHeight="1"/>
    <row r="20155" ht="15" customHeight="1"/>
    <row r="20157" ht="15" customHeight="1"/>
    <row r="20159" ht="15" customHeight="1"/>
    <row r="20161" ht="15" customHeight="1"/>
    <row r="20163" ht="15" customHeight="1"/>
    <row r="20165" ht="15" customHeight="1"/>
    <row r="20167" ht="15" customHeight="1"/>
    <row r="20169" ht="15" customHeight="1"/>
    <row r="20171" ht="15" customHeight="1"/>
    <row r="20173" ht="15" customHeight="1"/>
    <row r="20175" ht="15" customHeight="1"/>
    <row r="20177" ht="15" customHeight="1"/>
    <row r="20179" ht="15" customHeight="1"/>
    <row r="20181" ht="15" customHeight="1"/>
    <row r="20183" ht="15" customHeight="1"/>
    <row r="20185" ht="15" customHeight="1"/>
    <row r="20187" ht="15" customHeight="1"/>
    <row r="20189" ht="15" customHeight="1"/>
    <row r="20191" ht="15" customHeight="1"/>
    <row r="20193" ht="15" customHeight="1"/>
    <row r="20195" ht="15" customHeight="1"/>
    <row r="20197" ht="15" customHeight="1"/>
    <row r="20199" ht="15" customHeight="1"/>
    <row r="20201" ht="15" customHeight="1"/>
    <row r="20203" ht="15" customHeight="1"/>
    <row r="20205" ht="15" customHeight="1"/>
    <row r="20207" ht="15" customHeight="1"/>
    <row r="20209" ht="15" customHeight="1"/>
    <row r="20211" ht="15" customHeight="1"/>
    <row r="20213" ht="15" customHeight="1"/>
    <row r="20215" ht="15" customHeight="1"/>
    <row r="20217" ht="15" customHeight="1"/>
    <row r="20219" ht="15" customHeight="1"/>
    <row r="20221" ht="15" customHeight="1"/>
    <row r="20223" ht="15" customHeight="1"/>
    <row r="20225" ht="15" customHeight="1"/>
    <row r="20227" ht="15" customHeight="1"/>
    <row r="20229" ht="15" customHeight="1"/>
    <row r="20231" ht="15" customHeight="1"/>
    <row r="20233" ht="15" customHeight="1"/>
    <row r="20235" ht="15" customHeight="1"/>
    <row r="20237" ht="15" customHeight="1"/>
    <row r="20239" ht="15" customHeight="1"/>
    <row r="20241" ht="15" customHeight="1"/>
    <row r="20243" ht="15" customHeight="1"/>
    <row r="20245" ht="15" customHeight="1"/>
    <row r="20247" ht="15" customHeight="1"/>
    <row r="20249" ht="15" customHeight="1"/>
    <row r="20251" ht="15" customHeight="1"/>
    <row r="20253" ht="15" customHeight="1"/>
    <row r="20255" ht="15" customHeight="1"/>
    <row r="20257" ht="15" customHeight="1"/>
    <row r="20259" ht="15" customHeight="1"/>
    <row r="20261" ht="15" customHeight="1"/>
    <row r="20263" ht="15" customHeight="1"/>
    <row r="20265" ht="15" customHeight="1"/>
    <row r="20267" ht="15" customHeight="1"/>
    <row r="20269" ht="15" customHeight="1"/>
    <row r="20271" ht="15" customHeight="1"/>
    <row r="20273" ht="15" customHeight="1"/>
    <row r="20275" ht="15" customHeight="1"/>
    <row r="20277" ht="15" customHeight="1"/>
    <row r="20279" ht="15" customHeight="1"/>
    <row r="20281" ht="15" customHeight="1"/>
    <row r="20283" ht="15" customHeight="1"/>
    <row r="20285" ht="15" customHeight="1"/>
    <row r="20287" ht="15" customHeight="1"/>
    <row r="20289" ht="15" customHeight="1"/>
    <row r="20291" ht="15" customHeight="1"/>
    <row r="20293" ht="15" customHeight="1"/>
    <row r="20295" ht="15" customHeight="1"/>
    <row r="20297" ht="15" customHeight="1"/>
    <row r="20299" ht="15" customHeight="1"/>
    <row r="20301" ht="15" customHeight="1"/>
    <row r="20303" ht="15" customHeight="1"/>
    <row r="20305" ht="15" customHeight="1"/>
    <row r="20307" ht="15" customHeight="1"/>
    <row r="20309" ht="15" customHeight="1"/>
    <row r="20311" ht="15" customHeight="1"/>
    <row r="20313" ht="15" customHeight="1"/>
    <row r="20315" ht="15" customHeight="1"/>
    <row r="20317" ht="15" customHeight="1"/>
    <row r="20319" ht="15" customHeight="1"/>
    <row r="20321" ht="15" customHeight="1"/>
    <row r="20323" ht="15" customHeight="1"/>
    <row r="20325" ht="15" customHeight="1"/>
    <row r="20327" ht="15" customHeight="1"/>
    <row r="20329" ht="15" customHeight="1"/>
    <row r="20331" ht="15" customHeight="1"/>
    <row r="20333" ht="15" customHeight="1"/>
    <row r="20335" ht="15" customHeight="1"/>
    <row r="20337" ht="15" customHeight="1"/>
    <row r="20339" ht="15" customHeight="1"/>
    <row r="20341" ht="15" customHeight="1"/>
    <row r="20343" ht="15" customHeight="1"/>
    <row r="20345" ht="15" customHeight="1"/>
    <row r="20347" ht="15" customHeight="1"/>
    <row r="20349" ht="15" customHeight="1"/>
    <row r="20351" ht="15" customHeight="1"/>
    <row r="20353" ht="15" customHeight="1"/>
    <row r="20355" ht="15" customHeight="1"/>
    <row r="20357" ht="15" customHeight="1"/>
    <row r="20359" ht="15" customHeight="1"/>
    <row r="20361" ht="15" customHeight="1"/>
    <row r="20363" ht="15" customHeight="1"/>
    <row r="20365" ht="15" customHeight="1"/>
    <row r="20367" ht="15" customHeight="1"/>
    <row r="20369" ht="15" customHeight="1"/>
    <row r="20371" ht="15" customHeight="1"/>
    <row r="20373" ht="15" customHeight="1"/>
    <row r="20375" ht="15" customHeight="1"/>
    <row r="20377" ht="15" customHeight="1"/>
    <row r="20379" ht="15" customHeight="1"/>
    <row r="20381" ht="15" customHeight="1"/>
    <row r="20383" ht="15" customHeight="1"/>
    <row r="20385" ht="15" customHeight="1"/>
    <row r="20387" ht="15" customHeight="1"/>
    <row r="20389" ht="15" customHeight="1"/>
    <row r="20391" ht="15" customHeight="1"/>
    <row r="20393" ht="15" customHeight="1"/>
    <row r="20395" ht="15" customHeight="1"/>
    <row r="20397" ht="15" customHeight="1"/>
    <row r="20399" ht="15" customHeight="1"/>
    <row r="20401" ht="15" customHeight="1"/>
    <row r="20403" ht="15" customHeight="1"/>
    <row r="20405" ht="15" customHeight="1"/>
    <row r="20407" ht="15" customHeight="1"/>
    <row r="20409" ht="15" customHeight="1"/>
    <row r="20411" ht="15" customHeight="1"/>
    <row r="20413" ht="15" customHeight="1"/>
    <row r="20415" ht="15" customHeight="1"/>
    <row r="20417" ht="15" customHeight="1"/>
    <row r="20419" ht="15" customHeight="1"/>
    <row r="20421" ht="15" customHeight="1"/>
    <row r="20423" ht="15" customHeight="1"/>
    <row r="20425" ht="15" customHeight="1"/>
    <row r="20427" ht="15" customHeight="1"/>
    <row r="20429" ht="15" customHeight="1"/>
    <row r="20431" ht="15" customHeight="1"/>
    <row r="20433" ht="15" customHeight="1"/>
    <row r="20435" ht="15" customHeight="1"/>
    <row r="20437" ht="15" customHeight="1"/>
    <row r="20439" ht="15" customHeight="1"/>
    <row r="20441" ht="15" customHeight="1"/>
    <row r="20443" ht="15" customHeight="1"/>
    <row r="20445" ht="15" customHeight="1"/>
    <row r="20447" ht="15" customHeight="1"/>
    <row r="20449" ht="15" customHeight="1"/>
    <row r="20451" ht="15" customHeight="1"/>
    <row r="20453" ht="15" customHeight="1"/>
    <row r="20455" ht="15" customHeight="1"/>
    <row r="20457" ht="15" customHeight="1"/>
    <row r="20459" ht="15" customHeight="1"/>
    <row r="20461" ht="15" customHeight="1"/>
    <row r="20463" ht="15" customHeight="1"/>
    <row r="20465" ht="15" customHeight="1"/>
    <row r="20467" ht="15" customHeight="1"/>
    <row r="20469" ht="15" customHeight="1"/>
    <row r="20471" ht="15" customHeight="1"/>
    <row r="20473" ht="15" customHeight="1"/>
    <row r="20475" ht="15" customHeight="1"/>
    <row r="20477" ht="15" customHeight="1"/>
    <row r="20479" ht="15" customHeight="1"/>
    <row r="20481" ht="15" customHeight="1"/>
    <row r="20483" ht="15" customHeight="1"/>
    <row r="20485" ht="15" customHeight="1"/>
    <row r="20487" ht="15" customHeight="1"/>
    <row r="20489" ht="15" customHeight="1"/>
    <row r="20491" ht="15" customHeight="1"/>
    <row r="20493" ht="15" customHeight="1"/>
    <row r="20495" ht="15" customHeight="1"/>
    <row r="20497" ht="15" customHeight="1"/>
    <row r="20499" ht="15" customHeight="1"/>
    <row r="20501" ht="15" customHeight="1"/>
    <row r="20503" ht="15" customHeight="1"/>
    <row r="20505" ht="15" customHeight="1"/>
    <row r="20507" ht="15" customHeight="1"/>
    <row r="20509" ht="15" customHeight="1"/>
    <row r="20511" ht="15" customHeight="1"/>
    <row r="20513" ht="15" customHeight="1"/>
    <row r="20515" ht="15" customHeight="1"/>
    <row r="20517" ht="15" customHeight="1"/>
    <row r="20519" ht="15" customHeight="1"/>
    <row r="20521" ht="15" customHeight="1"/>
    <row r="20523" ht="15" customHeight="1"/>
    <row r="20525" ht="15" customHeight="1"/>
    <row r="20527" ht="15" customHeight="1"/>
    <row r="20529" ht="15" customHeight="1"/>
    <row r="20531" ht="15" customHeight="1"/>
    <row r="20533" ht="15" customHeight="1"/>
    <row r="20535" ht="15" customHeight="1"/>
    <row r="20537" ht="15" customHeight="1"/>
    <row r="20539" ht="15" customHeight="1"/>
    <row r="20541" ht="15" customHeight="1"/>
    <row r="20543" ht="15" customHeight="1"/>
    <row r="20545" ht="15" customHeight="1"/>
    <row r="20547" ht="15" customHeight="1"/>
    <row r="20549" ht="15" customHeight="1"/>
    <row r="20551" ht="15" customHeight="1"/>
    <row r="20553" ht="15" customHeight="1"/>
    <row r="20555" ht="15" customHeight="1"/>
    <row r="20557" ht="15" customHeight="1"/>
    <row r="20559" ht="15" customHeight="1"/>
    <row r="20561" ht="15" customHeight="1"/>
    <row r="20563" ht="15" customHeight="1"/>
    <row r="20565" ht="15" customHeight="1"/>
    <row r="20567" ht="15" customHeight="1"/>
    <row r="20569" ht="15" customHeight="1"/>
    <row r="20571" ht="15" customHeight="1"/>
    <row r="20573" ht="15" customHeight="1"/>
    <row r="20575" ht="15" customHeight="1"/>
    <row r="20577" ht="15" customHeight="1"/>
    <row r="20579" ht="15" customHeight="1"/>
    <row r="20581" ht="15" customHeight="1"/>
    <row r="20583" ht="15" customHeight="1"/>
    <row r="20585" ht="15" customHeight="1"/>
    <row r="20587" ht="15" customHeight="1"/>
    <row r="20589" ht="15" customHeight="1"/>
    <row r="20591" ht="15" customHeight="1"/>
    <row r="20593" ht="15" customHeight="1"/>
    <row r="20595" ht="15" customHeight="1"/>
    <row r="20597" ht="15" customHeight="1"/>
    <row r="20599" ht="15" customHeight="1"/>
    <row r="20601" ht="15" customHeight="1"/>
    <row r="20603" ht="15" customHeight="1"/>
    <row r="20605" ht="15" customHeight="1"/>
    <row r="20607" ht="15" customHeight="1"/>
    <row r="20609" ht="15" customHeight="1"/>
    <row r="20611" ht="15" customHeight="1"/>
    <row r="20613" ht="15" customHeight="1"/>
    <row r="20615" ht="15" customHeight="1"/>
    <row r="20617" ht="15" customHeight="1"/>
    <row r="20619" ht="15" customHeight="1"/>
    <row r="20621" ht="15" customHeight="1"/>
    <row r="20623" ht="15" customHeight="1"/>
    <row r="20625" ht="15" customHeight="1"/>
    <row r="20627" ht="15" customHeight="1"/>
    <row r="20629" ht="15" customHeight="1"/>
    <row r="20631" ht="15" customHeight="1"/>
    <row r="20633" ht="15" customHeight="1"/>
    <row r="20635" ht="15" customHeight="1"/>
    <row r="20637" ht="15" customHeight="1"/>
    <row r="20639" ht="15" customHeight="1"/>
    <row r="20641" ht="15" customHeight="1"/>
    <row r="20643" ht="15" customHeight="1"/>
    <row r="20645" ht="15" customHeight="1"/>
    <row r="20647" ht="15" customHeight="1"/>
    <row r="20649" ht="15" customHeight="1"/>
    <row r="20651" ht="15" customHeight="1"/>
    <row r="20653" ht="15" customHeight="1"/>
    <row r="20655" ht="15" customHeight="1"/>
    <row r="20657" ht="15" customHeight="1"/>
    <row r="20659" ht="15" customHeight="1"/>
    <row r="20661" ht="15" customHeight="1"/>
    <row r="20663" ht="15" customHeight="1"/>
    <row r="20665" ht="15" customHeight="1"/>
    <row r="20667" ht="15" customHeight="1"/>
    <row r="20669" ht="15" customHeight="1"/>
    <row r="20671" ht="15" customHeight="1"/>
    <row r="20673" ht="15" customHeight="1"/>
    <row r="20675" ht="15" customHeight="1"/>
    <row r="20677" ht="15" customHeight="1"/>
    <row r="20679" ht="15" customHeight="1"/>
    <row r="20681" ht="15" customHeight="1"/>
    <row r="20683" ht="15" customHeight="1"/>
    <row r="20685" ht="15" customHeight="1"/>
    <row r="20687" ht="15" customHeight="1"/>
    <row r="20689" ht="15" customHeight="1"/>
    <row r="20691" ht="15" customHeight="1"/>
    <row r="20693" ht="15" customHeight="1"/>
    <row r="20695" ht="15" customHeight="1"/>
    <row r="20697" ht="15" customHeight="1"/>
    <row r="20699" ht="15" customHeight="1"/>
    <row r="20701" ht="15" customHeight="1"/>
    <row r="20703" ht="15" customHeight="1"/>
    <row r="20705" ht="15" customHeight="1"/>
    <row r="20707" ht="15" customHeight="1"/>
    <row r="20709" ht="15" customHeight="1"/>
    <row r="20711" ht="15" customHeight="1"/>
    <row r="20713" ht="15" customHeight="1"/>
    <row r="20715" ht="15" customHeight="1"/>
    <row r="20717" ht="15" customHeight="1"/>
    <row r="20719" ht="15" customHeight="1"/>
    <row r="20721" ht="15" customHeight="1"/>
    <row r="20723" ht="15" customHeight="1"/>
    <row r="20725" ht="15" customHeight="1"/>
    <row r="20727" ht="15" customHeight="1"/>
    <row r="20729" ht="15" customHeight="1"/>
    <row r="20731" ht="15" customHeight="1"/>
    <row r="20733" ht="15" customHeight="1"/>
    <row r="20735" ht="15" customHeight="1"/>
    <row r="20737" ht="15" customHeight="1"/>
    <row r="20739" ht="15" customHeight="1"/>
    <row r="20741" ht="15" customHeight="1"/>
    <row r="20743" ht="15" customHeight="1"/>
    <row r="20745" ht="15" customHeight="1"/>
    <row r="20747" ht="15" customHeight="1"/>
    <row r="20749" ht="15" customHeight="1"/>
    <row r="20751" ht="15" customHeight="1"/>
    <row r="20753" ht="15" customHeight="1"/>
    <row r="20755" ht="15" customHeight="1"/>
    <row r="20757" ht="15" customHeight="1"/>
    <row r="20759" ht="15" customHeight="1"/>
    <row r="20761" ht="15" customHeight="1"/>
    <row r="20763" ht="15" customHeight="1"/>
    <row r="20765" ht="15" customHeight="1"/>
    <row r="20767" ht="15" customHeight="1"/>
    <row r="20769" ht="15" customHeight="1"/>
    <row r="20771" ht="15" customHeight="1"/>
    <row r="20773" ht="15" customHeight="1"/>
    <row r="20775" ht="15" customHeight="1"/>
    <row r="20777" ht="15" customHeight="1"/>
    <row r="20779" ht="15" customHeight="1"/>
    <row r="20781" ht="15" customHeight="1"/>
    <row r="20783" ht="15" customHeight="1"/>
    <row r="20785" ht="15" customHeight="1"/>
    <row r="20787" ht="15" customHeight="1"/>
    <row r="20789" ht="15" customHeight="1"/>
    <row r="20791" ht="15" customHeight="1"/>
    <row r="20793" ht="15" customHeight="1"/>
    <row r="20795" ht="15" customHeight="1"/>
    <row r="20797" ht="15" customHeight="1"/>
    <row r="20799" ht="15" customHeight="1"/>
    <row r="20801" ht="15" customHeight="1"/>
    <row r="20803" ht="15" customHeight="1"/>
    <row r="20805" ht="15" customHeight="1"/>
    <row r="20807" ht="15" customHeight="1"/>
    <row r="20809" ht="15" customHeight="1"/>
    <row r="20811" ht="15" customHeight="1"/>
    <row r="20813" ht="15" customHeight="1"/>
    <row r="20815" ht="15" customHeight="1"/>
    <row r="20817" ht="15" customHeight="1"/>
    <row r="20819" ht="15" customHeight="1"/>
    <row r="20821" ht="15" customHeight="1"/>
    <row r="20823" ht="15" customHeight="1"/>
    <row r="20825" ht="15" customHeight="1"/>
    <row r="20827" ht="15" customHeight="1"/>
    <row r="20829" ht="15" customHeight="1"/>
    <row r="20831" ht="15" customHeight="1"/>
    <row r="20833" ht="15" customHeight="1"/>
    <row r="20835" ht="15" customHeight="1"/>
    <row r="20837" ht="15" customHeight="1"/>
    <row r="20839" ht="15" customHeight="1"/>
    <row r="20841" ht="15" customHeight="1"/>
    <row r="20843" ht="15" customHeight="1"/>
    <row r="20845" ht="15" customHeight="1"/>
    <row r="20847" ht="15" customHeight="1"/>
    <row r="20849" ht="15" customHeight="1"/>
    <row r="20851" ht="15" customHeight="1"/>
    <row r="20853" ht="15" customHeight="1"/>
    <row r="20855" ht="15" customHeight="1"/>
    <row r="20857" ht="15" customHeight="1"/>
    <row r="20859" ht="15" customHeight="1"/>
    <row r="20861" ht="15" customHeight="1"/>
    <row r="20863" ht="15" customHeight="1"/>
    <row r="20865" ht="15" customHeight="1"/>
    <row r="20867" ht="15" customHeight="1"/>
    <row r="20869" ht="15" customHeight="1"/>
    <row r="20871" ht="15" customHeight="1"/>
    <row r="20873" ht="15" customHeight="1"/>
    <row r="20875" ht="15" customHeight="1"/>
    <row r="20877" ht="15" customHeight="1"/>
    <row r="20879" ht="15" customHeight="1"/>
    <row r="20881" ht="15" customHeight="1"/>
    <row r="20883" ht="15" customHeight="1"/>
    <row r="20885" ht="15" customHeight="1"/>
    <row r="20887" ht="15" customHeight="1"/>
    <row r="20889" ht="15" customHeight="1"/>
    <row r="20891" ht="15" customHeight="1"/>
    <row r="20893" ht="15" customHeight="1"/>
    <row r="20895" ht="15" customHeight="1"/>
    <row r="20897" ht="15" customHeight="1"/>
    <row r="20899" ht="15" customHeight="1"/>
    <row r="20901" ht="15" customHeight="1"/>
    <row r="20903" ht="15" customHeight="1"/>
    <row r="20905" ht="15" customHeight="1"/>
    <row r="20907" ht="15" customHeight="1"/>
    <row r="20909" ht="15" customHeight="1"/>
    <row r="20911" ht="15" customHeight="1"/>
    <row r="20913" ht="15" customHeight="1"/>
    <row r="20915" ht="15" customHeight="1"/>
    <row r="20917" ht="15" customHeight="1"/>
    <row r="20919" ht="15" customHeight="1"/>
    <row r="20921" ht="15" customHeight="1"/>
    <row r="20923" ht="15" customHeight="1"/>
    <row r="20925" ht="15" customHeight="1"/>
    <row r="20927" ht="15" customHeight="1"/>
    <row r="20929" ht="15" customHeight="1"/>
    <row r="20931" ht="15" customHeight="1"/>
    <row r="20933" ht="15" customHeight="1"/>
    <row r="20935" ht="15" customHeight="1"/>
    <row r="20937" ht="15" customHeight="1"/>
    <row r="20939" ht="15" customHeight="1"/>
    <row r="20941" ht="15" customHeight="1"/>
    <row r="20943" ht="15" customHeight="1"/>
    <row r="20945" ht="15" customHeight="1"/>
    <row r="20947" ht="15" customHeight="1"/>
    <row r="20949" ht="15" customHeight="1"/>
    <row r="20951" ht="15" customHeight="1"/>
    <row r="20953" ht="15" customHeight="1"/>
    <row r="20955" ht="15" customHeight="1"/>
    <row r="20957" ht="15" customHeight="1"/>
    <row r="20959" ht="15" customHeight="1"/>
    <row r="20961" ht="15" customHeight="1"/>
    <row r="20963" ht="15" customHeight="1"/>
    <row r="20965" ht="15" customHeight="1"/>
    <row r="20967" ht="15" customHeight="1"/>
    <row r="20969" ht="15" customHeight="1"/>
    <row r="20971" ht="15" customHeight="1"/>
    <row r="20973" ht="15" customHeight="1"/>
    <row r="20975" ht="15" customHeight="1"/>
    <row r="20977" ht="15" customHeight="1"/>
    <row r="20979" ht="15" customHeight="1"/>
    <row r="20981" ht="15" customHeight="1"/>
    <row r="20983" ht="15" customHeight="1"/>
    <row r="20985" ht="15" customHeight="1"/>
    <row r="20987" ht="15" customHeight="1"/>
    <row r="20989" ht="15" customHeight="1"/>
    <row r="20991" ht="15" customHeight="1"/>
    <row r="20993" ht="15" customHeight="1"/>
    <row r="20995" ht="15" customHeight="1"/>
    <row r="20997" ht="15" customHeight="1"/>
    <row r="20999" ht="15" customHeight="1"/>
    <row r="21001" ht="15" customHeight="1"/>
    <row r="21003" ht="15" customHeight="1"/>
    <row r="21005" ht="15" customHeight="1"/>
    <row r="21007" ht="15" customHeight="1"/>
    <row r="21009" ht="15" customHeight="1"/>
    <row r="21011" ht="15" customHeight="1"/>
    <row r="21013" ht="15" customHeight="1"/>
    <row r="21015" ht="15" customHeight="1"/>
    <row r="21017" ht="15" customHeight="1"/>
    <row r="21019" ht="15" customHeight="1"/>
    <row r="21021" ht="15" customHeight="1"/>
    <row r="21023" ht="15" customHeight="1"/>
    <row r="21025" ht="15" customHeight="1"/>
    <row r="21027" ht="15" customHeight="1"/>
    <row r="21029" ht="15" customHeight="1"/>
    <row r="21031" ht="15" customHeight="1"/>
    <row r="21033" ht="15" customHeight="1"/>
    <row r="21035" ht="15" customHeight="1"/>
    <row r="21037" ht="15" customHeight="1"/>
    <row r="21039" ht="15" customHeight="1"/>
    <row r="21041" ht="15" customHeight="1"/>
    <row r="21043" ht="15" customHeight="1"/>
    <row r="21045" ht="15" customHeight="1"/>
    <row r="21047" ht="15" customHeight="1"/>
    <row r="21049" ht="15" customHeight="1"/>
    <row r="21051" ht="15" customHeight="1"/>
    <row r="21053" ht="15" customHeight="1"/>
    <row r="21055" ht="15" customHeight="1"/>
    <row r="21057" ht="15" customHeight="1"/>
    <row r="21059" ht="15" customHeight="1"/>
    <row r="21061" ht="15" customHeight="1"/>
    <row r="21063" ht="15" customHeight="1"/>
    <row r="21065" ht="15" customHeight="1"/>
    <row r="21067" ht="15" customHeight="1"/>
    <row r="21069" ht="15" customHeight="1"/>
    <row r="21071" ht="15" customHeight="1"/>
    <row r="21073" ht="15" customHeight="1"/>
    <row r="21075" ht="15" customHeight="1"/>
    <row r="21077" ht="15" customHeight="1"/>
    <row r="21079" ht="15" customHeight="1"/>
    <row r="21081" ht="15" customHeight="1"/>
    <row r="21083" ht="15" customHeight="1"/>
    <row r="21085" ht="15" customHeight="1"/>
    <row r="21087" ht="15" customHeight="1"/>
    <row r="21089" ht="15" customHeight="1"/>
    <row r="21091" ht="15" customHeight="1"/>
    <row r="21093" ht="15" customHeight="1"/>
    <row r="21095" ht="15" customHeight="1"/>
    <row r="21097" ht="15" customHeight="1"/>
    <row r="21099" ht="15" customHeight="1"/>
    <row r="21101" ht="15" customHeight="1"/>
    <row r="21103" ht="15" customHeight="1"/>
    <row r="21105" ht="15" customHeight="1"/>
    <row r="21107" ht="15" customHeight="1"/>
    <row r="21109" ht="15" customHeight="1"/>
    <row r="21111" ht="15" customHeight="1"/>
    <row r="21113" ht="15" customHeight="1"/>
    <row r="21115" ht="15" customHeight="1"/>
    <row r="21117" ht="15" customHeight="1"/>
    <row r="21119" ht="15" customHeight="1"/>
    <row r="21121" ht="15" customHeight="1"/>
    <row r="21123" ht="15" customHeight="1"/>
    <row r="21125" ht="15" customHeight="1"/>
    <row r="21127" ht="15" customHeight="1"/>
    <row r="21129" ht="15" customHeight="1"/>
    <row r="21131" ht="15" customHeight="1"/>
    <row r="21133" ht="15" customHeight="1"/>
    <row r="21135" ht="15" customHeight="1"/>
    <row r="21137" ht="15" customHeight="1"/>
    <row r="21139" ht="15" customHeight="1"/>
    <row r="21141" ht="15" customHeight="1"/>
    <row r="21143" ht="15" customHeight="1"/>
    <row r="21145" ht="15" customHeight="1"/>
    <row r="21147" ht="15" customHeight="1"/>
    <row r="21149" ht="15" customHeight="1"/>
    <row r="21151" ht="15" customHeight="1"/>
    <row r="21153" ht="15" customHeight="1"/>
    <row r="21155" ht="15" customHeight="1"/>
    <row r="21157" ht="15" customHeight="1"/>
    <row r="21159" ht="15" customHeight="1"/>
    <row r="21161" ht="15" customHeight="1"/>
    <row r="21163" ht="15" customHeight="1"/>
    <row r="21165" ht="15" customHeight="1"/>
    <row r="21167" ht="15" customHeight="1"/>
    <row r="21169" ht="15" customHeight="1"/>
    <row r="21171" ht="15" customHeight="1"/>
    <row r="21173" ht="15" customHeight="1"/>
    <row r="21175" ht="15" customHeight="1"/>
    <row r="21177" ht="15" customHeight="1"/>
    <row r="21179" ht="15" customHeight="1"/>
    <row r="21181" ht="15" customHeight="1"/>
    <row r="21183" ht="15" customHeight="1"/>
    <row r="21185" ht="15" customHeight="1"/>
    <row r="21187" ht="15" customHeight="1"/>
    <row r="21189" ht="15" customHeight="1"/>
    <row r="21191" ht="15" customHeight="1"/>
    <row r="21193" ht="15" customHeight="1"/>
    <row r="21195" ht="15" customHeight="1"/>
    <row r="21197" ht="15" customHeight="1"/>
    <row r="21199" ht="15" customHeight="1"/>
    <row r="21201" ht="15" customHeight="1"/>
    <row r="21203" ht="15" customHeight="1"/>
    <row r="21205" ht="15" customHeight="1"/>
    <row r="21207" ht="15" customHeight="1"/>
    <row r="21209" ht="15" customHeight="1"/>
    <row r="21211" ht="15" customHeight="1"/>
    <row r="21213" ht="15" customHeight="1"/>
    <row r="21215" ht="15" customHeight="1"/>
    <row r="21217" ht="15" customHeight="1"/>
    <row r="21219" ht="15" customHeight="1"/>
    <row r="21221" ht="15" customHeight="1"/>
    <row r="21223" ht="15" customHeight="1"/>
    <row r="21225" ht="15" customHeight="1"/>
    <row r="21227" ht="15" customHeight="1"/>
    <row r="21229" ht="15" customHeight="1"/>
    <row r="21231" ht="15" customHeight="1"/>
    <row r="21233" ht="15" customHeight="1"/>
    <row r="21235" ht="15" customHeight="1"/>
    <row r="21237" ht="15" customHeight="1"/>
    <row r="21239" ht="15" customHeight="1"/>
    <row r="21241" ht="15" customHeight="1"/>
    <row r="21243" ht="15" customHeight="1"/>
    <row r="21245" ht="15" customHeight="1"/>
    <row r="21247" ht="15" customHeight="1"/>
    <row r="21249" ht="15" customHeight="1"/>
    <row r="21251" ht="15" customHeight="1"/>
    <row r="21253" ht="15" customHeight="1"/>
    <row r="21255" ht="15" customHeight="1"/>
    <row r="21257" ht="15" customHeight="1"/>
    <row r="21259" ht="15" customHeight="1"/>
    <row r="21261" ht="15" customHeight="1"/>
    <row r="21263" ht="15" customHeight="1"/>
    <row r="21265" ht="15" customHeight="1"/>
    <row r="21267" ht="15" customHeight="1"/>
    <row r="21269" ht="15" customHeight="1"/>
    <row r="21271" ht="15" customHeight="1"/>
    <row r="21273" ht="15" customHeight="1"/>
    <row r="21275" ht="15" customHeight="1"/>
    <row r="21277" ht="15" customHeight="1"/>
    <row r="21279" ht="15" customHeight="1"/>
    <row r="21281" ht="15" customHeight="1"/>
    <row r="21283" ht="15" customHeight="1"/>
    <row r="21285" ht="15" customHeight="1"/>
    <row r="21287" ht="15" customHeight="1"/>
    <row r="21289" ht="15" customHeight="1"/>
    <row r="21291" ht="15" customHeight="1"/>
    <row r="21293" ht="15" customHeight="1"/>
    <row r="21295" ht="15" customHeight="1"/>
    <row r="21297" ht="15" customHeight="1"/>
    <row r="21299" ht="15" customHeight="1"/>
    <row r="21301" ht="15" customHeight="1"/>
    <row r="21303" ht="15" customHeight="1"/>
    <row r="21305" ht="15" customHeight="1"/>
    <row r="21307" ht="15" customHeight="1"/>
    <row r="21309" ht="15" customHeight="1"/>
    <row r="21311" ht="15" customHeight="1"/>
    <row r="21313" ht="15" customHeight="1"/>
    <row r="21315" ht="15" customHeight="1"/>
    <row r="21317" ht="15" customHeight="1"/>
    <row r="21319" ht="15" customHeight="1"/>
    <row r="21321" ht="15" customHeight="1"/>
    <row r="21323" ht="15" customHeight="1"/>
    <row r="21325" ht="15" customHeight="1"/>
    <row r="21327" ht="15" customHeight="1"/>
    <row r="21329" ht="15" customHeight="1"/>
    <row r="21331" ht="15" customHeight="1"/>
    <row r="21333" ht="15" customHeight="1"/>
    <row r="21335" ht="15" customHeight="1"/>
    <row r="21337" ht="15" customHeight="1"/>
    <row r="21339" ht="15" customHeight="1"/>
    <row r="21341" ht="15" customHeight="1"/>
    <row r="21343" ht="15" customHeight="1"/>
    <row r="21345" ht="15" customHeight="1"/>
    <row r="21347" ht="15" customHeight="1"/>
    <row r="21349" ht="15" customHeight="1"/>
    <row r="21351" ht="15" customHeight="1"/>
    <row r="21353" ht="15" customHeight="1"/>
    <row r="21355" ht="15" customHeight="1"/>
    <row r="21357" ht="15" customHeight="1"/>
    <row r="21359" ht="15" customHeight="1"/>
    <row r="21361" ht="15" customHeight="1"/>
    <row r="21363" ht="15" customHeight="1"/>
    <row r="21365" ht="15" customHeight="1"/>
    <row r="21367" ht="15" customHeight="1"/>
    <row r="21369" ht="15" customHeight="1"/>
    <row r="21371" ht="15" customHeight="1"/>
    <row r="21373" ht="15" customHeight="1"/>
    <row r="21375" ht="15" customHeight="1"/>
    <row r="21377" ht="15" customHeight="1"/>
    <row r="21379" ht="15" customHeight="1"/>
    <row r="21381" ht="15" customHeight="1"/>
    <row r="21383" ht="15" customHeight="1"/>
    <row r="21385" ht="15" customHeight="1"/>
    <row r="21387" ht="15" customHeight="1"/>
    <row r="21389" ht="15" customHeight="1"/>
    <row r="21391" ht="15" customHeight="1"/>
    <row r="21393" ht="15" customHeight="1"/>
    <row r="21395" ht="15" customHeight="1"/>
    <row r="21397" ht="15" customHeight="1"/>
    <row r="21399" ht="15" customHeight="1"/>
    <row r="21401" ht="15" customHeight="1"/>
    <row r="21403" ht="15" customHeight="1"/>
    <row r="21405" ht="15" customHeight="1"/>
    <row r="21407" ht="15" customHeight="1"/>
    <row r="21409" ht="15" customHeight="1"/>
    <row r="21411" ht="15" customHeight="1"/>
    <row r="21413" ht="15" customHeight="1"/>
    <row r="21415" ht="15" customHeight="1"/>
    <row r="21417" ht="15" customHeight="1"/>
    <row r="21419" ht="15" customHeight="1"/>
    <row r="21421" ht="15" customHeight="1"/>
    <row r="21423" ht="15" customHeight="1"/>
    <row r="21425" ht="15" customHeight="1"/>
    <row r="21427" ht="15" customHeight="1"/>
    <row r="21429" ht="15" customHeight="1"/>
    <row r="21431" ht="15" customHeight="1"/>
    <row r="21433" ht="15" customHeight="1"/>
    <row r="21435" ht="15" customHeight="1"/>
    <row r="21437" ht="15" customHeight="1"/>
    <row r="21439" ht="15" customHeight="1"/>
    <row r="21441" ht="15" customHeight="1"/>
    <row r="21443" ht="15" customHeight="1"/>
    <row r="21445" ht="15" customHeight="1"/>
    <row r="21447" ht="15" customHeight="1"/>
    <row r="21449" ht="15" customHeight="1"/>
    <row r="21451" ht="15" customHeight="1"/>
    <row r="21453" ht="15" customHeight="1"/>
    <row r="21455" ht="15" customHeight="1"/>
    <row r="21457" ht="15" customHeight="1"/>
    <row r="21459" ht="15" customHeight="1"/>
    <row r="21461" ht="15" customHeight="1"/>
    <row r="21463" ht="15" customHeight="1"/>
    <row r="21465" ht="15" customHeight="1"/>
    <row r="21467" ht="15" customHeight="1"/>
    <row r="21469" ht="15" customHeight="1"/>
    <row r="21471" ht="15" customHeight="1"/>
    <row r="21473" ht="15" customHeight="1"/>
    <row r="21475" ht="15" customHeight="1"/>
    <row r="21477" ht="15" customHeight="1"/>
    <row r="21479" ht="15" customHeight="1"/>
    <row r="21481" ht="15" customHeight="1"/>
    <row r="21483" ht="15" customHeight="1"/>
    <row r="21485" ht="15" customHeight="1"/>
    <row r="21487" ht="15" customHeight="1"/>
    <row r="21489" ht="15" customHeight="1"/>
    <row r="21491" ht="15" customHeight="1"/>
    <row r="21493" ht="15" customHeight="1"/>
    <row r="21495" ht="15" customHeight="1"/>
    <row r="21497" ht="15" customHeight="1"/>
    <row r="21499" ht="15" customHeight="1"/>
    <row r="21501" ht="15" customHeight="1"/>
    <row r="21503" ht="15" customHeight="1"/>
    <row r="21505" ht="15" customHeight="1"/>
    <row r="21507" ht="15" customHeight="1"/>
    <row r="21509" ht="15" customHeight="1"/>
    <row r="21511" ht="15" customHeight="1"/>
    <row r="21513" ht="15" customHeight="1"/>
    <row r="21515" ht="15" customHeight="1"/>
    <row r="21517" ht="15" customHeight="1"/>
    <row r="21519" ht="15" customHeight="1"/>
    <row r="21521" ht="15" customHeight="1"/>
    <row r="21523" ht="15" customHeight="1"/>
    <row r="21525" ht="15" customHeight="1"/>
    <row r="21527" ht="15" customHeight="1"/>
    <row r="21529" ht="15" customHeight="1"/>
    <row r="21531" ht="15" customHeight="1"/>
    <row r="21533" ht="15" customHeight="1"/>
    <row r="21535" ht="15" customHeight="1"/>
    <row r="21537" ht="15" customHeight="1"/>
    <row r="21539" ht="15" customHeight="1"/>
    <row r="21541" ht="15" customHeight="1"/>
    <row r="21543" ht="15" customHeight="1"/>
    <row r="21545" ht="15" customHeight="1"/>
    <row r="21547" ht="15" customHeight="1"/>
    <row r="21549" ht="15" customHeight="1"/>
    <row r="21551" ht="15" customHeight="1"/>
    <row r="21553" ht="15" customHeight="1"/>
    <row r="21555" ht="15" customHeight="1"/>
    <row r="21557" ht="15" customHeight="1"/>
    <row r="21559" ht="15" customHeight="1"/>
    <row r="21561" ht="15" customHeight="1"/>
    <row r="21563" ht="15" customHeight="1"/>
    <row r="21565" ht="15" customHeight="1"/>
    <row r="21567" ht="15" customHeight="1"/>
    <row r="21569" ht="15" customHeight="1"/>
    <row r="21571" ht="15" customHeight="1"/>
    <row r="21573" ht="15" customHeight="1"/>
    <row r="21575" ht="15" customHeight="1"/>
    <row r="21577" ht="15" customHeight="1"/>
    <row r="21579" ht="15" customHeight="1"/>
    <row r="21581" ht="15" customHeight="1"/>
    <row r="21583" ht="15" customHeight="1"/>
    <row r="21585" ht="15" customHeight="1"/>
    <row r="21587" ht="15" customHeight="1"/>
    <row r="21589" ht="15" customHeight="1"/>
    <row r="21591" ht="15" customHeight="1"/>
    <row r="21593" ht="15" customHeight="1"/>
    <row r="21595" ht="15" customHeight="1"/>
    <row r="21597" ht="15" customHeight="1"/>
    <row r="21599" ht="15" customHeight="1"/>
    <row r="21601" ht="15" customHeight="1"/>
    <row r="21603" ht="15" customHeight="1"/>
    <row r="21605" ht="15" customHeight="1"/>
    <row r="21607" ht="15" customHeight="1"/>
    <row r="21609" ht="15" customHeight="1"/>
    <row r="21611" ht="15" customHeight="1"/>
    <row r="21613" ht="15" customHeight="1"/>
    <row r="21615" ht="15" customHeight="1"/>
    <row r="21617" ht="15" customHeight="1"/>
    <row r="21619" ht="15" customHeight="1"/>
    <row r="21621" ht="15" customHeight="1"/>
    <row r="21623" ht="15" customHeight="1"/>
    <row r="21625" ht="15" customHeight="1"/>
    <row r="21627" ht="15" customHeight="1"/>
    <row r="21629" ht="15" customHeight="1"/>
    <row r="21631" ht="15" customHeight="1"/>
    <row r="21633" ht="15" customHeight="1"/>
    <row r="21635" ht="15" customHeight="1"/>
    <row r="21637" ht="15" customHeight="1"/>
    <row r="21639" ht="15" customHeight="1"/>
    <row r="21641" ht="15" customHeight="1"/>
    <row r="21643" ht="15" customHeight="1"/>
    <row r="21645" ht="15" customHeight="1"/>
    <row r="21647" ht="15" customHeight="1"/>
    <row r="21649" ht="15" customHeight="1"/>
    <row r="21651" ht="15" customHeight="1"/>
    <row r="21653" ht="15" customHeight="1"/>
    <row r="21655" ht="15" customHeight="1"/>
    <row r="21657" ht="15" customHeight="1"/>
    <row r="21659" ht="15" customHeight="1"/>
    <row r="21661" ht="15" customHeight="1"/>
    <row r="21663" ht="15" customHeight="1"/>
    <row r="21665" ht="15" customHeight="1"/>
    <row r="21667" ht="15" customHeight="1"/>
    <row r="21669" ht="15" customHeight="1"/>
    <row r="21671" ht="15" customHeight="1"/>
    <row r="21673" ht="15" customHeight="1"/>
    <row r="21675" ht="15" customHeight="1"/>
    <row r="21677" ht="15" customHeight="1"/>
    <row r="21679" ht="15" customHeight="1"/>
    <row r="21681" ht="15" customHeight="1"/>
    <row r="21683" ht="15" customHeight="1"/>
    <row r="21685" ht="15" customHeight="1"/>
    <row r="21687" ht="15" customHeight="1"/>
    <row r="21689" ht="15" customHeight="1"/>
    <row r="21691" ht="15" customHeight="1"/>
    <row r="21693" ht="15" customHeight="1"/>
    <row r="21695" ht="15" customHeight="1"/>
    <row r="21697" ht="15" customHeight="1"/>
    <row r="21699" ht="15" customHeight="1"/>
    <row r="21701" ht="15" customHeight="1"/>
    <row r="21703" ht="15" customHeight="1"/>
    <row r="21705" ht="15" customHeight="1"/>
    <row r="21707" ht="15" customHeight="1"/>
    <row r="21709" ht="15" customHeight="1"/>
    <row r="21711" ht="15" customHeight="1"/>
    <row r="21713" ht="15" customHeight="1"/>
    <row r="21715" ht="15" customHeight="1"/>
    <row r="21717" ht="15" customHeight="1"/>
    <row r="21719" ht="15" customHeight="1"/>
    <row r="21721" ht="15" customHeight="1"/>
    <row r="21723" ht="15" customHeight="1"/>
    <row r="21725" ht="15" customHeight="1"/>
    <row r="21727" ht="15" customHeight="1"/>
    <row r="21729" ht="15" customHeight="1"/>
    <row r="21731" ht="15" customHeight="1"/>
    <row r="21733" ht="15" customHeight="1"/>
    <row r="21735" ht="15" customHeight="1"/>
    <row r="21737" ht="15" customHeight="1"/>
    <row r="21739" ht="15" customHeight="1"/>
    <row r="21741" ht="15" customHeight="1"/>
    <row r="21743" ht="15" customHeight="1"/>
    <row r="21745" ht="15" customHeight="1"/>
    <row r="21747" ht="15" customHeight="1"/>
    <row r="21749" ht="15" customHeight="1"/>
    <row r="21751" ht="15" customHeight="1"/>
    <row r="21753" ht="15" customHeight="1"/>
    <row r="21755" ht="15" customHeight="1"/>
    <row r="21757" ht="15" customHeight="1"/>
    <row r="21759" ht="15" customHeight="1"/>
    <row r="21761" ht="15" customHeight="1"/>
    <row r="21763" ht="15" customHeight="1"/>
    <row r="21765" ht="15" customHeight="1"/>
    <row r="21767" ht="15" customHeight="1"/>
    <row r="21769" ht="15" customHeight="1"/>
    <row r="21771" ht="15" customHeight="1"/>
    <row r="21773" ht="15" customHeight="1"/>
    <row r="21775" ht="15" customHeight="1"/>
    <row r="21777" ht="15" customHeight="1"/>
    <row r="21779" ht="15" customHeight="1"/>
    <row r="21781" ht="15" customHeight="1"/>
    <row r="21783" ht="15" customHeight="1"/>
    <row r="21785" ht="15" customHeight="1"/>
    <row r="21787" ht="15" customHeight="1"/>
    <row r="21789" ht="15" customHeight="1"/>
    <row r="21791" ht="15" customHeight="1"/>
    <row r="21793" ht="15" customHeight="1"/>
    <row r="21795" ht="15" customHeight="1"/>
    <row r="21797" ht="15" customHeight="1"/>
    <row r="21799" ht="15" customHeight="1"/>
    <row r="21801" ht="15" customHeight="1"/>
    <row r="21803" ht="15" customHeight="1"/>
    <row r="21805" ht="15" customHeight="1"/>
    <row r="21807" ht="15" customHeight="1"/>
    <row r="21809" ht="15" customHeight="1"/>
    <row r="21811" ht="15" customHeight="1"/>
    <row r="21813" ht="15" customHeight="1"/>
    <row r="21815" ht="15" customHeight="1"/>
    <row r="21817" ht="15" customHeight="1"/>
    <row r="21819" ht="15" customHeight="1"/>
    <row r="21821" ht="15" customHeight="1"/>
    <row r="21823" ht="15" customHeight="1"/>
    <row r="21825" ht="15" customHeight="1"/>
    <row r="21827" ht="15" customHeight="1"/>
    <row r="21829" ht="15" customHeight="1"/>
    <row r="21831" ht="15" customHeight="1"/>
    <row r="21833" ht="15" customHeight="1"/>
    <row r="21835" ht="15" customHeight="1"/>
    <row r="21837" ht="15" customHeight="1"/>
    <row r="21839" ht="15" customHeight="1"/>
    <row r="21841" ht="15" customHeight="1"/>
    <row r="21843" ht="15" customHeight="1"/>
    <row r="21845" ht="15" customHeight="1"/>
    <row r="21847" ht="15" customHeight="1"/>
    <row r="21849" ht="15" customHeight="1"/>
    <row r="21851" ht="15" customHeight="1"/>
    <row r="21853" ht="15" customHeight="1"/>
    <row r="21855" ht="15" customHeight="1"/>
    <row r="21857" ht="15" customHeight="1"/>
    <row r="21859" ht="15" customHeight="1"/>
    <row r="21861" ht="15" customHeight="1"/>
    <row r="21863" ht="15" customHeight="1"/>
    <row r="21865" ht="15" customHeight="1"/>
    <row r="21867" ht="15" customHeight="1"/>
    <row r="21869" ht="15" customHeight="1"/>
    <row r="21871" ht="15" customHeight="1"/>
    <row r="21873" ht="15" customHeight="1"/>
    <row r="21875" ht="15" customHeight="1"/>
    <row r="21877" ht="15" customHeight="1"/>
    <row r="21879" ht="15" customHeight="1"/>
    <row r="21881" ht="15" customHeight="1"/>
    <row r="21883" ht="15" customHeight="1"/>
    <row r="21885" ht="15" customHeight="1"/>
    <row r="21887" ht="15" customHeight="1"/>
    <row r="21889" ht="15" customHeight="1"/>
    <row r="21891" ht="15" customHeight="1"/>
    <row r="21893" ht="15" customHeight="1"/>
    <row r="21895" ht="15" customHeight="1"/>
    <row r="21897" ht="15" customHeight="1"/>
    <row r="21899" ht="15" customHeight="1"/>
    <row r="21901" ht="15" customHeight="1"/>
    <row r="21903" ht="15" customHeight="1"/>
    <row r="21905" ht="15" customHeight="1"/>
    <row r="21907" ht="15" customHeight="1"/>
    <row r="21909" ht="15" customHeight="1"/>
    <row r="21911" ht="15" customHeight="1"/>
    <row r="21913" ht="15" customHeight="1"/>
    <row r="21915" ht="15" customHeight="1"/>
    <row r="21917" ht="15" customHeight="1"/>
    <row r="21919" ht="15" customHeight="1"/>
    <row r="21921" ht="15" customHeight="1"/>
    <row r="21923" ht="15" customHeight="1"/>
    <row r="21925" ht="15" customHeight="1"/>
    <row r="21927" ht="15" customHeight="1"/>
    <row r="21929" ht="15" customHeight="1"/>
    <row r="21931" ht="15" customHeight="1"/>
    <row r="21933" ht="15" customHeight="1"/>
    <row r="21935" ht="15" customHeight="1"/>
    <row r="21937" ht="15" customHeight="1"/>
    <row r="21939" ht="15" customHeight="1"/>
    <row r="21941" ht="15" customHeight="1"/>
    <row r="21943" ht="15" customHeight="1"/>
    <row r="21945" ht="15" customHeight="1"/>
    <row r="21947" ht="15" customHeight="1"/>
    <row r="21949" ht="15" customHeight="1"/>
    <row r="21951" ht="15" customHeight="1"/>
    <row r="21953" ht="15" customHeight="1"/>
    <row r="21955" ht="15" customHeight="1"/>
    <row r="21957" ht="15" customHeight="1"/>
    <row r="21959" ht="15" customHeight="1"/>
    <row r="21961" ht="15" customHeight="1"/>
    <row r="21963" ht="15" customHeight="1"/>
    <row r="21965" ht="15" customHeight="1"/>
    <row r="21967" ht="15" customHeight="1"/>
    <row r="21969" ht="15" customHeight="1"/>
    <row r="21971" ht="15" customHeight="1"/>
    <row r="21973" ht="15" customHeight="1"/>
    <row r="21975" ht="15" customHeight="1"/>
    <row r="21977" ht="15" customHeight="1"/>
    <row r="21979" ht="15" customHeight="1"/>
    <row r="21981" ht="15" customHeight="1"/>
    <row r="21983" ht="15" customHeight="1"/>
    <row r="21985" ht="15" customHeight="1"/>
    <row r="21987" ht="15" customHeight="1"/>
    <row r="21989" ht="15" customHeight="1"/>
    <row r="21991" ht="15" customHeight="1"/>
    <row r="21993" ht="15" customHeight="1"/>
    <row r="21995" ht="15" customHeight="1"/>
    <row r="21997" ht="15" customHeight="1"/>
    <row r="21999" ht="15" customHeight="1"/>
    <row r="22001" ht="15" customHeight="1"/>
    <row r="22003" ht="15" customHeight="1"/>
    <row r="22005" ht="15" customHeight="1"/>
    <row r="22007" ht="15" customHeight="1"/>
    <row r="22009" ht="15" customHeight="1"/>
    <row r="22011" ht="15" customHeight="1"/>
    <row r="22013" ht="15" customHeight="1"/>
    <row r="22015" ht="15" customHeight="1"/>
    <row r="22017" ht="15" customHeight="1"/>
    <row r="22019" ht="15" customHeight="1"/>
    <row r="22021" ht="15" customHeight="1"/>
    <row r="22023" ht="15" customHeight="1"/>
    <row r="22025" ht="15" customHeight="1"/>
    <row r="22027" ht="15" customHeight="1"/>
    <row r="22029" ht="15" customHeight="1"/>
    <row r="22031" ht="15" customHeight="1"/>
    <row r="22033" ht="15" customHeight="1"/>
    <row r="22035" ht="15" customHeight="1"/>
    <row r="22037" ht="15" customHeight="1"/>
    <row r="22039" ht="15" customHeight="1"/>
    <row r="22041" ht="15" customHeight="1"/>
    <row r="22043" ht="15" customHeight="1"/>
    <row r="22045" ht="15" customHeight="1"/>
    <row r="22047" ht="15" customHeight="1"/>
    <row r="22049" ht="15" customHeight="1"/>
    <row r="22051" ht="15" customHeight="1"/>
    <row r="22053" ht="15" customHeight="1"/>
    <row r="22055" ht="15" customHeight="1"/>
    <row r="22057" ht="15" customHeight="1"/>
    <row r="22059" ht="15" customHeight="1"/>
    <row r="22061" ht="15" customHeight="1"/>
    <row r="22063" ht="15" customHeight="1"/>
    <row r="22065" ht="15" customHeight="1"/>
    <row r="22067" ht="15" customHeight="1"/>
    <row r="22069" ht="15" customHeight="1"/>
    <row r="22071" ht="15" customHeight="1"/>
    <row r="22073" ht="15" customHeight="1"/>
    <row r="22075" ht="15" customHeight="1"/>
    <row r="22077" ht="15" customHeight="1"/>
    <row r="22079" ht="15" customHeight="1"/>
    <row r="22081" ht="15" customHeight="1"/>
    <row r="22083" ht="15" customHeight="1"/>
    <row r="22085" ht="15" customHeight="1"/>
    <row r="22087" ht="15" customHeight="1"/>
    <row r="22089" ht="15" customHeight="1"/>
    <row r="22091" ht="15" customHeight="1"/>
    <row r="22093" ht="15" customHeight="1"/>
    <row r="22095" ht="15" customHeight="1"/>
    <row r="22097" ht="15" customHeight="1"/>
    <row r="22099" ht="15" customHeight="1"/>
    <row r="22101" ht="15" customHeight="1"/>
    <row r="22103" ht="15" customHeight="1"/>
    <row r="22105" ht="15" customHeight="1"/>
    <row r="22107" ht="15" customHeight="1"/>
    <row r="22109" ht="15" customHeight="1"/>
    <row r="22111" ht="15" customHeight="1"/>
    <row r="22113" ht="15" customHeight="1"/>
    <row r="22115" ht="15" customHeight="1"/>
    <row r="22117" ht="15" customHeight="1"/>
    <row r="22119" ht="15" customHeight="1"/>
    <row r="22121" ht="15" customHeight="1"/>
    <row r="22123" ht="15" customHeight="1"/>
    <row r="22125" ht="15" customHeight="1"/>
    <row r="22127" ht="15" customHeight="1"/>
    <row r="22129" ht="15" customHeight="1"/>
    <row r="22131" ht="15" customHeight="1"/>
    <row r="22133" ht="15" customHeight="1"/>
    <row r="22135" ht="15" customHeight="1"/>
    <row r="22137" ht="15" customHeight="1"/>
    <row r="22139" ht="15" customHeight="1"/>
    <row r="22141" ht="15" customHeight="1"/>
    <row r="22143" ht="15" customHeight="1"/>
    <row r="22145" ht="15" customHeight="1"/>
    <row r="22147" ht="15" customHeight="1"/>
    <row r="22149" ht="15" customHeight="1"/>
    <row r="22151" ht="15" customHeight="1"/>
    <row r="22153" ht="15" customHeight="1"/>
    <row r="22155" ht="15" customHeight="1"/>
    <row r="22157" ht="15" customHeight="1"/>
    <row r="22159" ht="15" customHeight="1"/>
    <row r="22161" ht="15" customHeight="1"/>
    <row r="22163" ht="15" customHeight="1"/>
    <row r="22165" ht="15" customHeight="1"/>
    <row r="22167" ht="15" customHeight="1"/>
    <row r="22169" ht="15" customHeight="1"/>
    <row r="22171" ht="15" customHeight="1"/>
    <row r="22173" ht="15" customHeight="1"/>
    <row r="22175" ht="15" customHeight="1"/>
    <row r="22177" ht="15" customHeight="1"/>
    <row r="22179" ht="15" customHeight="1"/>
    <row r="22181" ht="15" customHeight="1"/>
    <row r="22183" ht="15" customHeight="1"/>
    <row r="22185" ht="15" customHeight="1"/>
    <row r="22187" ht="15" customHeight="1"/>
    <row r="22189" ht="15" customHeight="1"/>
    <row r="22191" ht="15" customHeight="1"/>
    <row r="22193" ht="15" customHeight="1"/>
    <row r="22195" ht="15" customHeight="1"/>
    <row r="22197" ht="15" customHeight="1"/>
    <row r="22199" ht="15" customHeight="1"/>
    <row r="22201" ht="15" customHeight="1"/>
    <row r="22203" ht="15" customHeight="1"/>
    <row r="22205" ht="15" customHeight="1"/>
    <row r="22207" ht="15" customHeight="1"/>
    <row r="22209" ht="15" customHeight="1"/>
    <row r="22211" ht="15" customHeight="1"/>
    <row r="22213" ht="15" customHeight="1"/>
    <row r="22215" ht="15" customHeight="1"/>
    <row r="22217" ht="15" customHeight="1"/>
    <row r="22219" ht="15" customHeight="1"/>
    <row r="22221" ht="15" customHeight="1"/>
    <row r="22223" ht="15" customHeight="1"/>
    <row r="22225" ht="15" customHeight="1"/>
    <row r="22227" ht="15" customHeight="1"/>
    <row r="22229" ht="15" customHeight="1"/>
    <row r="22231" ht="15" customHeight="1"/>
    <row r="22233" ht="15" customHeight="1"/>
    <row r="22235" ht="15" customHeight="1"/>
    <row r="22237" ht="15" customHeight="1"/>
    <row r="22239" ht="15" customHeight="1"/>
    <row r="22241" ht="15" customHeight="1"/>
    <row r="22243" ht="15" customHeight="1"/>
    <row r="22245" ht="15" customHeight="1"/>
    <row r="22247" ht="15" customHeight="1"/>
    <row r="22249" ht="15" customHeight="1"/>
    <row r="22251" ht="15" customHeight="1"/>
    <row r="22253" ht="15" customHeight="1"/>
    <row r="22255" ht="15" customHeight="1"/>
    <row r="22257" ht="15" customHeight="1"/>
    <row r="22259" ht="15" customHeight="1"/>
    <row r="22261" ht="15" customHeight="1"/>
    <row r="22263" ht="15" customHeight="1"/>
    <row r="22265" ht="15" customHeight="1"/>
    <row r="22267" ht="15" customHeight="1"/>
    <row r="22269" ht="15" customHeight="1"/>
    <row r="22271" ht="15" customHeight="1"/>
    <row r="22273" ht="15" customHeight="1"/>
    <row r="22275" ht="15" customHeight="1"/>
    <row r="22277" ht="15" customHeight="1"/>
    <row r="22279" ht="15" customHeight="1"/>
    <row r="22281" ht="15" customHeight="1"/>
    <row r="22283" ht="15" customHeight="1"/>
    <row r="22285" ht="15" customHeight="1"/>
    <row r="22287" ht="15" customHeight="1"/>
    <row r="22289" ht="15" customHeight="1"/>
    <row r="22291" ht="15" customHeight="1"/>
    <row r="22293" ht="15" customHeight="1"/>
    <row r="22295" ht="15" customHeight="1"/>
    <row r="22297" ht="15" customHeight="1"/>
    <row r="22299" ht="15" customHeight="1"/>
    <row r="22301" ht="15" customHeight="1"/>
    <row r="22303" ht="15" customHeight="1"/>
    <row r="22305" ht="15" customHeight="1"/>
    <row r="22307" ht="15" customHeight="1"/>
    <row r="22309" ht="15" customHeight="1"/>
    <row r="22311" ht="15" customHeight="1"/>
    <row r="22313" ht="15" customHeight="1"/>
    <row r="22315" ht="15" customHeight="1"/>
    <row r="22317" ht="15" customHeight="1"/>
    <row r="22319" ht="15" customHeight="1"/>
    <row r="22321" ht="15" customHeight="1"/>
    <row r="22323" ht="15" customHeight="1"/>
    <row r="22325" ht="15" customHeight="1"/>
    <row r="22327" ht="15" customHeight="1"/>
    <row r="22329" ht="15" customHeight="1"/>
    <row r="22331" ht="15" customHeight="1"/>
    <row r="22333" ht="15" customHeight="1"/>
    <row r="22335" ht="15" customHeight="1"/>
    <row r="22337" ht="15" customHeight="1"/>
    <row r="22339" ht="15" customHeight="1"/>
    <row r="22341" ht="15" customHeight="1"/>
    <row r="22343" ht="15" customHeight="1"/>
    <row r="22345" ht="15" customHeight="1"/>
    <row r="22347" ht="15" customHeight="1"/>
    <row r="22349" ht="15" customHeight="1"/>
    <row r="22351" ht="15" customHeight="1"/>
    <row r="22353" ht="15" customHeight="1"/>
    <row r="22355" ht="15" customHeight="1"/>
    <row r="22357" ht="15" customHeight="1"/>
    <row r="22359" ht="15" customHeight="1"/>
    <row r="22361" ht="15" customHeight="1"/>
    <row r="22363" ht="15" customHeight="1"/>
    <row r="22365" ht="15" customHeight="1"/>
    <row r="22367" ht="15" customHeight="1"/>
    <row r="22369" ht="15" customHeight="1"/>
    <row r="22371" ht="15" customHeight="1"/>
    <row r="22373" ht="15" customHeight="1"/>
    <row r="22375" ht="15" customHeight="1"/>
    <row r="22377" ht="15" customHeight="1"/>
    <row r="22379" ht="15" customHeight="1"/>
    <row r="22381" ht="15" customHeight="1"/>
    <row r="22383" ht="15" customHeight="1"/>
    <row r="22385" ht="15" customHeight="1"/>
    <row r="22387" ht="15" customHeight="1"/>
    <row r="22389" ht="15" customHeight="1"/>
    <row r="22391" ht="15" customHeight="1"/>
    <row r="22393" ht="15" customHeight="1"/>
    <row r="22395" ht="15" customHeight="1"/>
    <row r="22397" ht="15" customHeight="1"/>
    <row r="22399" ht="15" customHeight="1"/>
    <row r="22401" ht="15" customHeight="1"/>
    <row r="22403" ht="15" customHeight="1"/>
    <row r="22405" ht="15" customHeight="1"/>
    <row r="22407" ht="15" customHeight="1"/>
    <row r="22409" ht="15" customHeight="1"/>
    <row r="22411" ht="15" customHeight="1"/>
    <row r="22413" ht="15" customHeight="1"/>
    <row r="22415" ht="15" customHeight="1"/>
    <row r="22417" ht="15" customHeight="1"/>
    <row r="22419" ht="15" customHeight="1"/>
    <row r="22421" ht="15" customHeight="1"/>
    <row r="22423" ht="15" customHeight="1"/>
    <row r="22425" ht="15" customHeight="1"/>
    <row r="22427" ht="15" customHeight="1"/>
    <row r="22429" ht="15" customHeight="1"/>
    <row r="22431" ht="15" customHeight="1"/>
    <row r="22433" ht="15" customHeight="1"/>
    <row r="22435" ht="15" customHeight="1"/>
    <row r="22437" ht="15" customHeight="1"/>
    <row r="22439" ht="15" customHeight="1"/>
    <row r="22441" ht="15" customHeight="1"/>
    <row r="22443" ht="15" customHeight="1"/>
    <row r="22445" ht="15" customHeight="1"/>
    <row r="22447" ht="15" customHeight="1"/>
    <row r="22449" ht="15" customHeight="1"/>
    <row r="22451" ht="15" customHeight="1"/>
    <row r="22453" ht="15" customHeight="1"/>
    <row r="22455" ht="15" customHeight="1"/>
    <row r="22457" ht="15" customHeight="1"/>
    <row r="22459" ht="15" customHeight="1"/>
    <row r="22461" ht="15" customHeight="1"/>
    <row r="22463" ht="15" customHeight="1"/>
    <row r="22465" ht="15" customHeight="1"/>
    <row r="22467" ht="15" customHeight="1"/>
    <row r="22469" ht="15" customHeight="1"/>
    <row r="22471" ht="15" customHeight="1"/>
    <row r="22473" ht="15" customHeight="1"/>
    <row r="22475" ht="15" customHeight="1"/>
    <row r="22477" ht="15" customHeight="1"/>
    <row r="22479" ht="15" customHeight="1"/>
    <row r="22481" ht="15" customHeight="1"/>
    <row r="22483" ht="15" customHeight="1"/>
    <row r="22485" ht="15" customHeight="1"/>
    <row r="22487" ht="15" customHeight="1"/>
    <row r="22489" ht="15" customHeight="1"/>
    <row r="22491" ht="15" customHeight="1"/>
    <row r="22493" ht="15" customHeight="1"/>
    <row r="22495" ht="15" customHeight="1"/>
    <row r="22497" ht="15" customHeight="1"/>
    <row r="22499" ht="15" customHeight="1"/>
    <row r="22501" ht="15" customHeight="1"/>
    <row r="22503" ht="15" customHeight="1"/>
    <row r="22505" ht="15" customHeight="1"/>
    <row r="22507" ht="15" customHeight="1"/>
    <row r="22509" ht="15" customHeight="1"/>
    <row r="22511" ht="15" customHeight="1"/>
    <row r="22513" ht="15" customHeight="1"/>
    <row r="22515" ht="15" customHeight="1"/>
    <row r="22517" ht="15" customHeight="1"/>
    <row r="22519" ht="15" customHeight="1"/>
    <row r="22521" ht="15" customHeight="1"/>
    <row r="22523" ht="15" customHeight="1"/>
    <row r="22525" ht="15" customHeight="1"/>
    <row r="22527" ht="15" customHeight="1"/>
    <row r="22529" ht="15" customHeight="1"/>
    <row r="22531" ht="15" customHeight="1"/>
    <row r="22533" ht="15" customHeight="1"/>
    <row r="22535" ht="15" customHeight="1"/>
    <row r="22537" ht="15" customHeight="1"/>
    <row r="22539" ht="15" customHeight="1"/>
    <row r="22541" ht="15" customHeight="1"/>
    <row r="22543" ht="15" customHeight="1"/>
    <row r="22545" ht="15" customHeight="1"/>
    <row r="22547" ht="15" customHeight="1"/>
    <row r="22549" ht="15" customHeight="1"/>
    <row r="22551" ht="15" customHeight="1"/>
    <row r="22553" ht="15" customHeight="1"/>
    <row r="22555" ht="15" customHeight="1"/>
    <row r="22557" ht="15" customHeight="1"/>
    <row r="22559" ht="15" customHeight="1"/>
    <row r="22561" ht="15" customHeight="1"/>
    <row r="22563" ht="15" customHeight="1"/>
    <row r="22565" ht="15" customHeight="1"/>
    <row r="22567" ht="15" customHeight="1"/>
    <row r="22569" ht="15" customHeight="1"/>
    <row r="22571" ht="15" customHeight="1"/>
    <row r="22573" ht="15" customHeight="1"/>
    <row r="22575" ht="15" customHeight="1"/>
    <row r="22577" ht="15" customHeight="1"/>
    <row r="22579" ht="15" customHeight="1"/>
    <row r="22581" ht="15" customHeight="1"/>
    <row r="22583" ht="15" customHeight="1"/>
    <row r="22585" ht="15" customHeight="1"/>
    <row r="22587" ht="15" customHeight="1"/>
    <row r="22589" ht="15" customHeight="1"/>
    <row r="22591" ht="15" customHeight="1"/>
    <row r="22593" ht="15" customHeight="1"/>
    <row r="22595" ht="15" customHeight="1"/>
    <row r="22597" ht="15" customHeight="1"/>
    <row r="22599" ht="15" customHeight="1"/>
    <row r="22601" ht="15" customHeight="1"/>
    <row r="22603" ht="15" customHeight="1"/>
    <row r="22605" ht="15" customHeight="1"/>
    <row r="22607" ht="15" customHeight="1"/>
    <row r="22609" ht="15" customHeight="1"/>
    <row r="22611" ht="15" customHeight="1"/>
    <row r="22613" ht="15" customHeight="1"/>
    <row r="22615" ht="15" customHeight="1"/>
    <row r="22617" ht="15" customHeight="1"/>
    <row r="22619" ht="15" customHeight="1"/>
    <row r="22621" ht="15" customHeight="1"/>
    <row r="22623" ht="15" customHeight="1"/>
    <row r="22625" ht="15" customHeight="1"/>
    <row r="22627" ht="15" customHeight="1"/>
    <row r="22629" ht="15" customHeight="1"/>
    <row r="22631" ht="15" customHeight="1"/>
    <row r="22633" ht="15" customHeight="1"/>
    <row r="22635" ht="15" customHeight="1"/>
    <row r="22637" ht="15" customHeight="1"/>
    <row r="22639" ht="15" customHeight="1"/>
    <row r="22641" ht="15" customHeight="1"/>
    <row r="22643" ht="15" customHeight="1"/>
    <row r="22645" ht="15" customHeight="1"/>
    <row r="22647" ht="15" customHeight="1"/>
    <row r="22649" ht="15" customHeight="1"/>
    <row r="22651" ht="15" customHeight="1"/>
    <row r="22653" ht="15" customHeight="1"/>
    <row r="22655" ht="15" customHeight="1"/>
    <row r="22657" ht="15" customHeight="1"/>
    <row r="22659" ht="15" customHeight="1"/>
    <row r="22661" ht="15" customHeight="1"/>
    <row r="22663" ht="15" customHeight="1"/>
    <row r="22665" ht="15" customHeight="1"/>
    <row r="22667" ht="15" customHeight="1"/>
    <row r="22669" ht="15" customHeight="1"/>
    <row r="22671" ht="15" customHeight="1"/>
    <row r="22673" ht="15" customHeight="1"/>
    <row r="22675" ht="15" customHeight="1"/>
    <row r="22677" ht="15" customHeight="1"/>
    <row r="22679" ht="15" customHeight="1"/>
    <row r="22681" ht="15" customHeight="1"/>
    <row r="22683" ht="15" customHeight="1"/>
    <row r="22685" ht="15" customHeight="1"/>
    <row r="22687" ht="15" customHeight="1"/>
    <row r="22689" ht="15" customHeight="1"/>
    <row r="22691" ht="15" customHeight="1"/>
    <row r="22693" ht="15" customHeight="1"/>
    <row r="22695" ht="15" customHeight="1"/>
    <row r="22697" ht="15" customHeight="1"/>
    <row r="22699" ht="15" customHeight="1"/>
    <row r="22701" ht="15" customHeight="1"/>
    <row r="22703" ht="15" customHeight="1"/>
    <row r="22705" ht="15" customHeight="1"/>
    <row r="22707" ht="15" customHeight="1"/>
    <row r="22709" ht="15" customHeight="1"/>
    <row r="22711" ht="15" customHeight="1"/>
    <row r="22713" ht="15" customHeight="1"/>
    <row r="22715" ht="15" customHeight="1"/>
    <row r="22717" ht="15" customHeight="1"/>
    <row r="22719" ht="15" customHeight="1"/>
    <row r="22721" ht="15" customHeight="1"/>
    <row r="22723" ht="15" customHeight="1"/>
    <row r="22725" ht="15" customHeight="1"/>
    <row r="22727" ht="15" customHeight="1"/>
    <row r="22729" ht="15" customHeight="1"/>
    <row r="22731" ht="15" customHeight="1"/>
    <row r="22733" ht="15" customHeight="1"/>
    <row r="22735" ht="15" customHeight="1"/>
    <row r="22737" ht="15" customHeight="1"/>
    <row r="22739" ht="15" customHeight="1"/>
    <row r="22741" ht="15" customHeight="1"/>
    <row r="22743" ht="15" customHeight="1"/>
    <row r="22745" ht="15" customHeight="1"/>
    <row r="22747" ht="15" customHeight="1"/>
    <row r="22749" ht="15" customHeight="1"/>
    <row r="22751" ht="15" customHeight="1"/>
    <row r="22753" ht="15" customHeight="1"/>
    <row r="22755" ht="15" customHeight="1"/>
    <row r="22757" ht="15" customHeight="1"/>
    <row r="22759" ht="15" customHeight="1"/>
    <row r="22761" ht="15" customHeight="1"/>
    <row r="22763" ht="15" customHeight="1"/>
    <row r="22765" ht="15" customHeight="1"/>
    <row r="22767" ht="15" customHeight="1"/>
    <row r="22769" ht="15" customHeight="1"/>
    <row r="22771" ht="15" customHeight="1"/>
    <row r="22773" ht="15" customHeight="1"/>
    <row r="22775" ht="15" customHeight="1"/>
    <row r="22777" ht="15" customHeight="1"/>
    <row r="22779" ht="15" customHeight="1"/>
    <row r="22781" ht="15" customHeight="1"/>
    <row r="22783" ht="15" customHeight="1"/>
    <row r="22785" ht="15" customHeight="1"/>
    <row r="22787" ht="15" customHeight="1"/>
    <row r="22789" ht="15" customHeight="1"/>
    <row r="22791" ht="15" customHeight="1"/>
    <row r="22793" ht="15" customHeight="1"/>
    <row r="22795" ht="15" customHeight="1"/>
    <row r="22797" ht="15" customHeight="1"/>
    <row r="22799" ht="15" customHeight="1"/>
    <row r="22801" ht="15" customHeight="1"/>
    <row r="22803" ht="15" customHeight="1"/>
    <row r="22805" ht="15" customHeight="1"/>
    <row r="22807" ht="15" customHeight="1"/>
    <row r="22809" ht="15" customHeight="1"/>
    <row r="22811" ht="15" customHeight="1"/>
    <row r="22813" ht="15" customHeight="1"/>
    <row r="22815" ht="15" customHeight="1"/>
    <row r="22817" ht="15" customHeight="1"/>
    <row r="22819" ht="15" customHeight="1"/>
    <row r="22821" ht="15" customHeight="1"/>
    <row r="22823" ht="15" customHeight="1"/>
    <row r="22825" ht="15" customHeight="1"/>
    <row r="22827" ht="15" customHeight="1"/>
    <row r="22829" ht="15" customHeight="1"/>
    <row r="22831" ht="15" customHeight="1"/>
    <row r="22833" ht="15" customHeight="1"/>
    <row r="22835" ht="15" customHeight="1"/>
    <row r="22837" ht="15" customHeight="1"/>
    <row r="22839" ht="15" customHeight="1"/>
    <row r="22841" ht="15" customHeight="1"/>
    <row r="22843" ht="15" customHeight="1"/>
    <row r="22845" ht="15" customHeight="1"/>
    <row r="22847" ht="15" customHeight="1"/>
    <row r="22849" ht="15" customHeight="1"/>
    <row r="22851" ht="15" customHeight="1"/>
    <row r="22853" ht="15" customHeight="1"/>
    <row r="22855" ht="15" customHeight="1"/>
    <row r="22857" ht="15" customHeight="1"/>
    <row r="22859" ht="15" customHeight="1"/>
    <row r="22861" ht="15" customHeight="1"/>
    <row r="22863" ht="15" customHeight="1"/>
    <row r="22865" ht="15" customHeight="1"/>
    <row r="22867" ht="15" customHeight="1"/>
    <row r="22869" ht="15" customHeight="1"/>
    <row r="22871" ht="15" customHeight="1"/>
    <row r="22873" ht="15" customHeight="1"/>
    <row r="22875" ht="15" customHeight="1"/>
    <row r="22877" ht="15" customHeight="1"/>
    <row r="22879" ht="15" customHeight="1"/>
    <row r="22881" ht="15" customHeight="1"/>
    <row r="22883" ht="15" customHeight="1"/>
    <row r="22885" ht="15" customHeight="1"/>
    <row r="22887" ht="15" customHeight="1"/>
    <row r="22889" ht="15" customHeight="1"/>
    <row r="22891" ht="15" customHeight="1"/>
    <row r="22893" ht="15" customHeight="1"/>
    <row r="22895" ht="15" customHeight="1"/>
    <row r="22897" ht="15" customHeight="1"/>
    <row r="22899" ht="15" customHeight="1"/>
    <row r="22901" ht="15" customHeight="1"/>
    <row r="22903" ht="15" customHeight="1"/>
    <row r="22905" ht="15" customHeight="1"/>
    <row r="22907" ht="15" customHeight="1"/>
    <row r="22909" ht="15" customHeight="1"/>
    <row r="22911" ht="15" customHeight="1"/>
    <row r="22913" ht="15" customHeight="1"/>
    <row r="22915" ht="15" customHeight="1"/>
    <row r="22917" ht="15" customHeight="1"/>
    <row r="22919" ht="15" customHeight="1"/>
    <row r="22921" ht="15" customHeight="1"/>
    <row r="22923" ht="15" customHeight="1"/>
    <row r="22925" ht="15" customHeight="1"/>
    <row r="22927" ht="15" customHeight="1"/>
    <row r="22929" ht="15" customHeight="1"/>
    <row r="22931" ht="15" customHeight="1"/>
    <row r="22933" ht="15" customHeight="1"/>
    <row r="22935" ht="15" customHeight="1"/>
    <row r="22937" ht="15" customHeight="1"/>
    <row r="22939" ht="15" customHeight="1"/>
    <row r="22941" ht="15" customHeight="1"/>
    <row r="22943" ht="15" customHeight="1"/>
    <row r="22945" ht="15" customHeight="1"/>
    <row r="22947" ht="15" customHeight="1"/>
    <row r="22949" ht="15" customHeight="1"/>
    <row r="22951" ht="15" customHeight="1"/>
    <row r="22953" ht="15" customHeight="1"/>
    <row r="22955" ht="15" customHeight="1"/>
    <row r="22957" ht="15" customHeight="1"/>
    <row r="22959" ht="15" customHeight="1"/>
    <row r="22961" ht="15" customHeight="1"/>
    <row r="22963" ht="15" customHeight="1"/>
    <row r="22965" ht="15" customHeight="1"/>
    <row r="22967" ht="15" customHeight="1"/>
    <row r="22969" ht="15" customHeight="1"/>
    <row r="22971" ht="15" customHeight="1"/>
    <row r="22973" ht="15" customHeight="1"/>
    <row r="22975" ht="15" customHeight="1"/>
    <row r="22977" ht="15" customHeight="1"/>
    <row r="22979" ht="15" customHeight="1"/>
    <row r="22981" ht="15" customHeight="1"/>
    <row r="22983" ht="15" customHeight="1"/>
    <row r="22985" ht="15" customHeight="1"/>
    <row r="22987" ht="15" customHeight="1"/>
    <row r="22989" ht="15" customHeight="1"/>
    <row r="22991" ht="15" customHeight="1"/>
    <row r="22993" ht="15" customHeight="1"/>
    <row r="22995" ht="15" customHeight="1"/>
    <row r="22997" ht="15" customHeight="1"/>
    <row r="22999" ht="15" customHeight="1"/>
    <row r="23001" ht="15" customHeight="1"/>
    <row r="23003" ht="15" customHeight="1"/>
    <row r="23005" ht="15" customHeight="1"/>
    <row r="23007" ht="15" customHeight="1"/>
    <row r="23009" ht="15" customHeight="1"/>
    <row r="23011" ht="15" customHeight="1"/>
    <row r="23013" ht="15" customHeight="1"/>
    <row r="23015" ht="15" customHeight="1"/>
    <row r="23017" ht="15" customHeight="1"/>
    <row r="23019" ht="15" customHeight="1"/>
    <row r="23021" ht="15" customHeight="1"/>
    <row r="23023" ht="15" customHeight="1"/>
    <row r="23025" ht="15" customHeight="1"/>
    <row r="23027" ht="15" customHeight="1"/>
    <row r="23029" ht="15" customHeight="1"/>
    <row r="23031" ht="15" customHeight="1"/>
    <row r="23033" ht="15" customHeight="1"/>
    <row r="23035" ht="15" customHeight="1"/>
    <row r="23037" ht="15" customHeight="1"/>
    <row r="23039" ht="15" customHeight="1"/>
    <row r="23041" ht="15" customHeight="1"/>
    <row r="23043" ht="15" customHeight="1"/>
    <row r="23045" ht="15" customHeight="1"/>
    <row r="23047" ht="15" customHeight="1"/>
    <row r="23049" ht="15" customHeight="1"/>
    <row r="23051" ht="15" customHeight="1"/>
    <row r="23053" ht="15" customHeight="1"/>
    <row r="23055" ht="15" customHeight="1"/>
    <row r="23057" ht="15" customHeight="1"/>
    <row r="23059" ht="15" customHeight="1"/>
    <row r="23061" ht="15" customHeight="1"/>
    <row r="23063" ht="15" customHeight="1"/>
    <row r="23065" ht="15" customHeight="1"/>
    <row r="23067" ht="15" customHeight="1"/>
    <row r="23069" ht="15" customHeight="1"/>
    <row r="23071" ht="15" customHeight="1"/>
    <row r="23073" ht="15" customHeight="1"/>
    <row r="23075" ht="15" customHeight="1"/>
    <row r="23077" ht="15" customHeight="1"/>
    <row r="23079" ht="15" customHeight="1"/>
    <row r="23081" ht="15" customHeight="1"/>
    <row r="23083" ht="15" customHeight="1"/>
    <row r="23085" ht="15" customHeight="1"/>
    <row r="23087" ht="15" customHeight="1"/>
    <row r="23089" ht="15" customHeight="1"/>
    <row r="23091" ht="15" customHeight="1"/>
    <row r="23093" ht="15" customHeight="1"/>
    <row r="23095" ht="15" customHeight="1"/>
    <row r="23097" ht="15" customHeight="1"/>
    <row r="23099" ht="15" customHeight="1"/>
    <row r="23101" ht="15" customHeight="1"/>
    <row r="23103" ht="15" customHeight="1"/>
    <row r="23105" ht="15" customHeight="1"/>
    <row r="23107" ht="15" customHeight="1"/>
    <row r="23109" ht="15" customHeight="1"/>
    <row r="23111" ht="15" customHeight="1"/>
    <row r="23113" ht="15" customHeight="1"/>
    <row r="23115" ht="15" customHeight="1"/>
    <row r="23117" ht="15" customHeight="1"/>
    <row r="23119" ht="15" customHeight="1"/>
    <row r="23121" ht="15" customHeight="1"/>
    <row r="23123" ht="15" customHeight="1"/>
    <row r="23125" ht="15" customHeight="1"/>
    <row r="23127" ht="15" customHeight="1"/>
    <row r="23129" ht="15" customHeight="1"/>
    <row r="23131" ht="15" customHeight="1"/>
    <row r="23133" ht="15" customHeight="1"/>
    <row r="23135" ht="15" customHeight="1"/>
    <row r="23137" ht="15" customHeight="1"/>
    <row r="23139" ht="15" customHeight="1"/>
    <row r="23141" ht="15" customHeight="1"/>
    <row r="23143" ht="15" customHeight="1"/>
    <row r="23145" ht="15" customHeight="1"/>
    <row r="23147" ht="15" customHeight="1"/>
    <row r="23149" ht="15" customHeight="1"/>
    <row r="23151" ht="15" customHeight="1"/>
    <row r="23153" ht="15" customHeight="1"/>
    <row r="23155" ht="15" customHeight="1"/>
    <row r="23157" ht="15" customHeight="1"/>
    <row r="23159" ht="15" customHeight="1"/>
    <row r="23161" ht="15" customHeight="1"/>
    <row r="23163" ht="15" customHeight="1"/>
    <row r="23165" ht="15" customHeight="1"/>
    <row r="23167" ht="15" customHeight="1"/>
    <row r="23169" ht="15" customHeight="1"/>
    <row r="23171" ht="15" customHeight="1"/>
    <row r="23173" ht="15" customHeight="1"/>
    <row r="23175" ht="15" customHeight="1"/>
    <row r="23177" ht="15" customHeight="1"/>
    <row r="23179" ht="15" customHeight="1"/>
    <row r="23181" ht="15" customHeight="1"/>
    <row r="23183" ht="15" customHeight="1"/>
    <row r="23185" ht="15" customHeight="1"/>
    <row r="23187" ht="15" customHeight="1"/>
    <row r="23189" ht="15" customHeight="1"/>
    <row r="23191" ht="15" customHeight="1"/>
    <row r="23193" ht="15" customHeight="1"/>
    <row r="23195" ht="15" customHeight="1"/>
    <row r="23197" ht="15" customHeight="1"/>
    <row r="23199" ht="15" customHeight="1"/>
    <row r="23201" ht="15" customHeight="1"/>
    <row r="23203" ht="15" customHeight="1"/>
    <row r="23205" ht="15" customHeight="1"/>
    <row r="23207" ht="15" customHeight="1"/>
    <row r="23209" ht="15" customHeight="1"/>
    <row r="23211" ht="15" customHeight="1"/>
    <row r="23213" ht="15" customHeight="1"/>
    <row r="23215" ht="15" customHeight="1"/>
    <row r="23217" ht="15" customHeight="1"/>
    <row r="23219" ht="15" customHeight="1"/>
    <row r="23221" ht="15" customHeight="1"/>
    <row r="23223" ht="15" customHeight="1"/>
    <row r="23225" ht="15" customHeight="1"/>
    <row r="23227" ht="15" customHeight="1"/>
    <row r="23229" ht="15" customHeight="1"/>
    <row r="23231" ht="15" customHeight="1"/>
    <row r="23233" ht="15" customHeight="1"/>
    <row r="23235" ht="15" customHeight="1"/>
    <row r="23237" ht="15" customHeight="1"/>
    <row r="23239" ht="15" customHeight="1"/>
    <row r="23241" ht="15" customHeight="1"/>
    <row r="23243" ht="15" customHeight="1"/>
    <row r="23245" ht="15" customHeight="1"/>
    <row r="23247" ht="15" customHeight="1"/>
    <row r="23249" ht="15" customHeight="1"/>
    <row r="23251" ht="15" customHeight="1"/>
    <row r="23253" ht="15" customHeight="1"/>
    <row r="23255" ht="15" customHeight="1"/>
    <row r="23257" ht="15" customHeight="1"/>
    <row r="23259" ht="15" customHeight="1"/>
    <row r="23261" ht="15" customHeight="1"/>
    <row r="23263" ht="15" customHeight="1"/>
    <row r="23265" ht="15" customHeight="1"/>
    <row r="23267" ht="15" customHeight="1"/>
    <row r="23269" ht="15" customHeight="1"/>
    <row r="23271" ht="15" customHeight="1"/>
    <row r="23273" ht="15" customHeight="1"/>
    <row r="23275" ht="15" customHeight="1"/>
    <row r="23277" ht="15" customHeight="1"/>
    <row r="23279" ht="15" customHeight="1"/>
    <row r="23281" ht="15" customHeight="1"/>
    <row r="23283" ht="15" customHeight="1"/>
    <row r="23285" ht="15" customHeight="1"/>
    <row r="23287" ht="15" customHeight="1"/>
    <row r="23289" ht="15" customHeight="1"/>
    <row r="23291" ht="15" customHeight="1"/>
    <row r="23293" ht="15" customHeight="1"/>
    <row r="23295" ht="15" customHeight="1"/>
    <row r="23297" ht="15" customHeight="1"/>
    <row r="23299" ht="15" customHeight="1"/>
    <row r="23301" ht="15" customHeight="1"/>
    <row r="23303" ht="15" customHeight="1"/>
    <row r="23305" ht="15" customHeight="1"/>
    <row r="23307" ht="15" customHeight="1"/>
    <row r="23309" ht="15" customHeight="1"/>
    <row r="23311" ht="15" customHeight="1"/>
    <row r="23313" ht="15" customHeight="1"/>
    <row r="23315" ht="15" customHeight="1"/>
    <row r="23317" ht="15" customHeight="1"/>
    <row r="23319" ht="15" customHeight="1"/>
    <row r="23321" ht="15" customHeight="1"/>
    <row r="23323" ht="15" customHeight="1"/>
    <row r="23325" ht="15" customHeight="1"/>
    <row r="23327" ht="15" customHeight="1"/>
    <row r="23329" ht="15" customHeight="1"/>
    <row r="23331" ht="15" customHeight="1"/>
    <row r="23333" ht="15" customHeight="1"/>
    <row r="23335" ht="15" customHeight="1"/>
    <row r="23337" ht="15" customHeight="1"/>
    <row r="23339" ht="15" customHeight="1"/>
    <row r="23341" ht="15" customHeight="1"/>
    <row r="23343" ht="15" customHeight="1"/>
    <row r="23345" ht="15" customHeight="1"/>
    <row r="23347" ht="15" customHeight="1"/>
    <row r="23349" ht="15" customHeight="1"/>
    <row r="23351" ht="15" customHeight="1"/>
    <row r="23353" ht="15" customHeight="1"/>
    <row r="23355" ht="15" customHeight="1"/>
    <row r="23357" ht="15" customHeight="1"/>
    <row r="23359" ht="15" customHeight="1"/>
    <row r="23361" ht="15" customHeight="1"/>
    <row r="23363" ht="15" customHeight="1"/>
    <row r="23365" ht="15" customHeight="1"/>
    <row r="23367" ht="15" customHeight="1"/>
    <row r="23369" ht="15" customHeight="1"/>
    <row r="23371" ht="15" customHeight="1"/>
    <row r="23373" ht="15" customHeight="1"/>
    <row r="23375" ht="15" customHeight="1"/>
    <row r="23377" ht="15" customHeight="1"/>
    <row r="23379" ht="15" customHeight="1"/>
    <row r="23381" ht="15" customHeight="1"/>
    <row r="23383" ht="15" customHeight="1"/>
    <row r="23385" ht="15" customHeight="1"/>
    <row r="23387" ht="15" customHeight="1"/>
    <row r="23389" ht="15" customHeight="1"/>
    <row r="23391" ht="15" customHeight="1"/>
    <row r="23393" ht="15" customHeight="1"/>
    <row r="23395" ht="15" customHeight="1"/>
    <row r="23397" ht="15" customHeight="1"/>
    <row r="23399" ht="15" customHeight="1"/>
    <row r="23401" ht="15" customHeight="1"/>
    <row r="23403" ht="15" customHeight="1"/>
    <row r="23405" ht="15" customHeight="1"/>
    <row r="23407" ht="15" customHeight="1"/>
    <row r="23409" ht="15" customHeight="1"/>
    <row r="23411" ht="15" customHeight="1"/>
    <row r="23413" ht="15" customHeight="1"/>
    <row r="23415" ht="15" customHeight="1"/>
    <row r="23417" ht="15" customHeight="1"/>
    <row r="23419" ht="15" customHeight="1"/>
    <row r="23421" ht="15" customHeight="1"/>
    <row r="23423" ht="15" customHeight="1"/>
    <row r="23425" ht="15" customHeight="1"/>
    <row r="23427" ht="15" customHeight="1"/>
    <row r="23429" ht="15" customHeight="1"/>
    <row r="23431" ht="15" customHeight="1"/>
    <row r="23433" ht="15" customHeight="1"/>
    <row r="23435" ht="15" customHeight="1"/>
    <row r="23437" ht="15" customHeight="1"/>
    <row r="23439" ht="15" customHeight="1"/>
    <row r="23441" ht="15" customHeight="1"/>
    <row r="23443" ht="15" customHeight="1"/>
    <row r="23445" ht="15" customHeight="1"/>
    <row r="23447" ht="15" customHeight="1"/>
    <row r="23449" ht="15" customHeight="1"/>
    <row r="23451" ht="15" customHeight="1"/>
    <row r="23453" ht="15" customHeight="1"/>
    <row r="23455" ht="15" customHeight="1"/>
    <row r="23457" ht="15" customHeight="1"/>
    <row r="23459" ht="15" customHeight="1"/>
    <row r="23461" ht="15" customHeight="1"/>
    <row r="23463" ht="15" customHeight="1"/>
    <row r="23465" ht="15" customHeight="1"/>
    <row r="23467" ht="15" customHeight="1"/>
    <row r="23469" ht="15" customHeight="1"/>
    <row r="23471" ht="15" customHeight="1"/>
    <row r="23473" ht="15" customHeight="1"/>
    <row r="23475" ht="15" customHeight="1"/>
    <row r="23477" ht="15" customHeight="1"/>
    <row r="23479" ht="15" customHeight="1"/>
    <row r="23481" ht="15" customHeight="1"/>
    <row r="23483" ht="15" customHeight="1"/>
    <row r="23485" ht="15" customHeight="1"/>
    <row r="23487" ht="15" customHeight="1"/>
    <row r="23489" ht="15" customHeight="1"/>
    <row r="23491" ht="15" customHeight="1"/>
    <row r="23493" ht="15" customHeight="1"/>
    <row r="23495" ht="15" customHeight="1"/>
    <row r="23497" ht="15" customHeight="1"/>
    <row r="23499" ht="15" customHeight="1"/>
    <row r="23501" ht="15" customHeight="1"/>
    <row r="23503" ht="15" customHeight="1"/>
    <row r="23505" ht="15" customHeight="1"/>
    <row r="23507" ht="15" customHeight="1"/>
    <row r="23509" ht="15" customHeight="1"/>
    <row r="23511" ht="15" customHeight="1"/>
    <row r="23513" ht="15" customHeight="1"/>
    <row r="23515" ht="15" customHeight="1"/>
    <row r="23517" ht="15" customHeight="1"/>
    <row r="23519" ht="15" customHeight="1"/>
    <row r="23521" ht="15" customHeight="1"/>
    <row r="23523" ht="15" customHeight="1"/>
    <row r="23525" ht="15" customHeight="1"/>
    <row r="23527" ht="15" customHeight="1"/>
    <row r="23529" ht="15" customHeight="1"/>
    <row r="23531" ht="15" customHeight="1"/>
    <row r="23533" ht="15" customHeight="1"/>
    <row r="23535" ht="15" customHeight="1"/>
    <row r="23537" ht="15" customHeight="1"/>
    <row r="23539" ht="15" customHeight="1"/>
    <row r="23541" ht="15" customHeight="1"/>
    <row r="23543" ht="15" customHeight="1"/>
    <row r="23545" ht="15" customHeight="1"/>
    <row r="23547" ht="15" customHeight="1"/>
    <row r="23549" ht="15" customHeight="1"/>
    <row r="23551" ht="15" customHeight="1"/>
    <row r="23553" ht="15" customHeight="1"/>
    <row r="23555" ht="15" customHeight="1"/>
    <row r="23557" ht="15" customHeight="1"/>
    <row r="23559" ht="15" customHeight="1"/>
    <row r="23561" ht="15" customHeight="1"/>
    <row r="23563" ht="15" customHeight="1"/>
    <row r="23565" ht="15" customHeight="1"/>
    <row r="23567" ht="15" customHeight="1"/>
    <row r="23569" ht="15" customHeight="1"/>
    <row r="23571" ht="15" customHeight="1"/>
    <row r="23573" ht="15" customHeight="1"/>
    <row r="23575" ht="15" customHeight="1"/>
    <row r="23577" ht="15" customHeight="1"/>
    <row r="23579" ht="15" customHeight="1"/>
    <row r="23581" ht="15" customHeight="1"/>
    <row r="23583" ht="15" customHeight="1"/>
    <row r="23585" ht="15" customHeight="1"/>
    <row r="23587" ht="15" customHeight="1"/>
    <row r="23589" ht="15" customHeight="1"/>
    <row r="23591" ht="15" customHeight="1"/>
    <row r="23593" ht="15" customHeight="1"/>
    <row r="23595" ht="15" customHeight="1"/>
    <row r="23597" ht="15" customHeight="1"/>
    <row r="23599" ht="15" customHeight="1"/>
    <row r="23601" ht="15" customHeight="1"/>
    <row r="23603" ht="15" customHeight="1"/>
    <row r="23605" ht="15" customHeight="1"/>
    <row r="23607" ht="15" customHeight="1"/>
    <row r="23609" ht="15" customHeight="1"/>
    <row r="23611" ht="15" customHeight="1"/>
    <row r="23613" ht="15" customHeight="1"/>
    <row r="23615" ht="15" customHeight="1"/>
    <row r="23617" ht="15" customHeight="1"/>
    <row r="23619" ht="15" customHeight="1"/>
    <row r="23621" ht="15" customHeight="1"/>
    <row r="23623" ht="15" customHeight="1"/>
    <row r="23625" ht="15" customHeight="1"/>
    <row r="23627" ht="15" customHeight="1"/>
    <row r="23629" ht="15" customHeight="1"/>
    <row r="23631" ht="15" customHeight="1"/>
    <row r="23633" ht="15" customHeight="1"/>
    <row r="23635" ht="15" customHeight="1"/>
    <row r="23637" ht="15" customHeight="1"/>
    <row r="23639" ht="15" customHeight="1"/>
    <row r="23641" ht="15" customHeight="1"/>
    <row r="23643" ht="15" customHeight="1"/>
    <row r="23645" ht="15" customHeight="1"/>
    <row r="23647" ht="15" customHeight="1"/>
    <row r="23649" ht="15" customHeight="1"/>
    <row r="23651" ht="15" customHeight="1"/>
    <row r="23653" ht="15" customHeight="1"/>
    <row r="23655" ht="15" customHeight="1"/>
    <row r="23657" ht="15" customHeight="1"/>
    <row r="23659" ht="15" customHeight="1"/>
    <row r="23661" ht="15" customHeight="1"/>
    <row r="23663" ht="15" customHeight="1"/>
    <row r="23665" ht="15" customHeight="1"/>
    <row r="23667" ht="15" customHeight="1"/>
    <row r="23669" ht="15" customHeight="1"/>
    <row r="23671" ht="15" customHeight="1"/>
    <row r="23673" ht="15" customHeight="1"/>
    <row r="23675" ht="15" customHeight="1"/>
    <row r="23677" ht="15" customHeight="1"/>
    <row r="23679" ht="15" customHeight="1"/>
    <row r="23681" ht="15" customHeight="1"/>
    <row r="23683" ht="15" customHeight="1"/>
    <row r="23685" ht="15" customHeight="1"/>
    <row r="23687" ht="15" customHeight="1"/>
    <row r="23689" ht="15" customHeight="1"/>
    <row r="23691" ht="15" customHeight="1"/>
    <row r="23693" ht="15" customHeight="1"/>
    <row r="23695" ht="15" customHeight="1"/>
    <row r="23697" ht="15" customHeight="1"/>
    <row r="23699" ht="15" customHeight="1"/>
    <row r="23701" ht="15" customHeight="1"/>
    <row r="23703" ht="15" customHeight="1"/>
    <row r="23705" ht="15" customHeight="1"/>
    <row r="23707" ht="15" customHeight="1"/>
    <row r="23709" ht="15" customHeight="1"/>
    <row r="23711" ht="15" customHeight="1"/>
    <row r="23713" ht="15" customHeight="1"/>
    <row r="23715" ht="15" customHeight="1"/>
    <row r="23717" ht="15" customHeight="1"/>
    <row r="23719" ht="15" customHeight="1"/>
    <row r="23721" ht="15" customHeight="1"/>
    <row r="23723" ht="15" customHeight="1"/>
    <row r="23725" ht="15" customHeight="1"/>
    <row r="23727" ht="15" customHeight="1"/>
    <row r="23729" ht="15" customHeight="1"/>
    <row r="23731" ht="15" customHeight="1"/>
    <row r="23733" ht="15" customHeight="1"/>
    <row r="23735" ht="15" customHeight="1"/>
    <row r="23737" ht="15" customHeight="1"/>
    <row r="23739" ht="15" customHeight="1"/>
    <row r="23741" ht="15" customHeight="1"/>
    <row r="23743" ht="15" customHeight="1"/>
    <row r="23745" ht="15" customHeight="1"/>
    <row r="23747" ht="15" customHeight="1"/>
    <row r="23749" ht="15" customHeight="1"/>
    <row r="23751" ht="15" customHeight="1"/>
    <row r="23753" ht="15" customHeight="1"/>
    <row r="23755" ht="15" customHeight="1"/>
    <row r="23757" ht="15" customHeight="1"/>
    <row r="23759" ht="15" customHeight="1"/>
    <row r="23761" ht="15" customHeight="1"/>
    <row r="23763" ht="15" customHeight="1"/>
    <row r="23765" ht="15" customHeight="1"/>
    <row r="23767" ht="15" customHeight="1"/>
    <row r="23769" ht="15" customHeight="1"/>
    <row r="23771" ht="15" customHeight="1"/>
    <row r="23773" ht="15" customHeight="1"/>
    <row r="23775" ht="15" customHeight="1"/>
    <row r="23777" ht="15" customHeight="1"/>
    <row r="23779" ht="15" customHeight="1"/>
    <row r="23781" ht="15" customHeight="1"/>
    <row r="23783" ht="15" customHeight="1"/>
    <row r="23785" ht="15" customHeight="1"/>
    <row r="23787" ht="15" customHeight="1"/>
    <row r="23789" ht="15" customHeight="1"/>
    <row r="23791" ht="15" customHeight="1"/>
    <row r="23793" ht="15" customHeight="1"/>
    <row r="23795" ht="15" customHeight="1"/>
    <row r="23797" ht="15" customHeight="1"/>
    <row r="23799" ht="15" customHeight="1"/>
    <row r="23801" ht="15" customHeight="1"/>
    <row r="23803" ht="15" customHeight="1"/>
    <row r="23805" ht="15" customHeight="1"/>
    <row r="23807" ht="15" customHeight="1"/>
    <row r="23809" ht="15" customHeight="1"/>
    <row r="23811" ht="15" customHeight="1"/>
    <row r="23813" ht="15" customHeight="1"/>
    <row r="23815" ht="15" customHeight="1"/>
    <row r="23817" ht="15" customHeight="1"/>
    <row r="23819" ht="15" customHeight="1"/>
    <row r="23821" ht="15" customHeight="1"/>
    <row r="23823" ht="15" customHeight="1"/>
    <row r="23825" ht="15" customHeight="1"/>
    <row r="23827" ht="15" customHeight="1"/>
    <row r="23829" ht="15" customHeight="1"/>
    <row r="23831" ht="15" customHeight="1"/>
    <row r="23833" ht="15" customHeight="1"/>
    <row r="23835" ht="15" customHeight="1"/>
    <row r="23837" ht="15" customHeight="1"/>
    <row r="23839" ht="15" customHeight="1"/>
    <row r="23841" ht="15" customHeight="1"/>
    <row r="23843" ht="15" customHeight="1"/>
    <row r="23845" ht="15" customHeight="1"/>
    <row r="23847" ht="15" customHeight="1"/>
    <row r="23849" ht="15" customHeight="1"/>
    <row r="23851" ht="15" customHeight="1"/>
    <row r="23853" ht="15" customHeight="1"/>
    <row r="23855" ht="15" customHeight="1"/>
    <row r="23857" ht="15" customHeight="1"/>
    <row r="23859" ht="15" customHeight="1"/>
    <row r="23861" ht="15" customHeight="1"/>
    <row r="23863" ht="15" customHeight="1"/>
    <row r="23865" ht="15" customHeight="1"/>
    <row r="23867" ht="15" customHeight="1"/>
    <row r="23869" ht="15" customHeight="1"/>
    <row r="23871" ht="15" customHeight="1"/>
    <row r="23873" ht="15" customHeight="1"/>
    <row r="23875" ht="15" customHeight="1"/>
    <row r="23877" ht="15" customHeight="1"/>
    <row r="23879" ht="15" customHeight="1"/>
    <row r="23881" ht="15" customHeight="1"/>
    <row r="23883" ht="15" customHeight="1"/>
    <row r="23885" ht="15" customHeight="1"/>
    <row r="23887" ht="15" customHeight="1"/>
    <row r="23889" ht="15" customHeight="1"/>
    <row r="23891" ht="15" customHeight="1"/>
    <row r="23893" ht="15" customHeight="1"/>
    <row r="23895" ht="15" customHeight="1"/>
    <row r="23897" ht="15" customHeight="1"/>
    <row r="23899" ht="15" customHeight="1"/>
    <row r="23901" ht="15" customHeight="1"/>
    <row r="23903" ht="15" customHeight="1"/>
    <row r="23905" ht="15" customHeight="1"/>
    <row r="23907" ht="15" customHeight="1"/>
    <row r="23909" ht="15" customHeight="1"/>
    <row r="23911" ht="15" customHeight="1"/>
    <row r="23913" ht="15" customHeight="1"/>
    <row r="23915" ht="15" customHeight="1"/>
    <row r="23917" ht="15" customHeight="1"/>
    <row r="23919" ht="15" customHeight="1"/>
    <row r="23921" ht="15" customHeight="1"/>
    <row r="23923" ht="15" customHeight="1"/>
    <row r="23925" ht="15" customHeight="1"/>
    <row r="23927" ht="15" customHeight="1"/>
    <row r="23929" ht="15" customHeight="1"/>
    <row r="23931" ht="15" customHeight="1"/>
    <row r="23933" ht="15" customHeight="1"/>
    <row r="23935" ht="15" customHeight="1"/>
    <row r="23937" ht="15" customHeight="1"/>
    <row r="23939" ht="15" customHeight="1"/>
    <row r="23941" ht="15" customHeight="1"/>
    <row r="23943" ht="15" customHeight="1"/>
    <row r="23945" ht="15" customHeight="1"/>
    <row r="23947" ht="15" customHeight="1"/>
    <row r="23949" ht="15" customHeight="1"/>
    <row r="23951" ht="15" customHeight="1"/>
    <row r="23953" ht="15" customHeight="1"/>
    <row r="23955" ht="15" customHeight="1"/>
    <row r="23957" ht="15" customHeight="1"/>
    <row r="23959" ht="15" customHeight="1"/>
    <row r="23961" ht="15" customHeight="1"/>
    <row r="23963" ht="15" customHeight="1"/>
    <row r="23965" ht="15" customHeight="1"/>
    <row r="23967" ht="15" customHeight="1"/>
    <row r="23969" ht="15" customHeight="1"/>
    <row r="23971" ht="15" customHeight="1"/>
    <row r="23973" ht="15" customHeight="1"/>
    <row r="23975" ht="15" customHeight="1"/>
    <row r="23977" ht="15" customHeight="1"/>
    <row r="23979" ht="15" customHeight="1"/>
    <row r="23981" ht="15" customHeight="1"/>
    <row r="23983" ht="15" customHeight="1"/>
    <row r="23985" ht="15" customHeight="1"/>
    <row r="23987" ht="15" customHeight="1"/>
    <row r="23989" ht="15" customHeight="1"/>
    <row r="23991" ht="15" customHeight="1"/>
    <row r="23993" ht="15" customHeight="1"/>
    <row r="23995" ht="15" customHeight="1"/>
    <row r="23997" ht="15" customHeight="1"/>
    <row r="23999" ht="15" customHeight="1"/>
    <row r="24001" ht="15" customHeight="1"/>
    <row r="24003" ht="15" customHeight="1"/>
    <row r="24005" ht="15" customHeight="1"/>
    <row r="24007" ht="15" customHeight="1"/>
    <row r="24009" ht="15" customHeight="1"/>
    <row r="24011" ht="15" customHeight="1"/>
    <row r="24013" ht="15" customHeight="1"/>
    <row r="24015" ht="15" customHeight="1"/>
    <row r="24017" ht="15" customHeight="1"/>
    <row r="24019" ht="15" customHeight="1"/>
    <row r="24021" ht="15" customHeight="1"/>
    <row r="24023" ht="15" customHeight="1"/>
    <row r="24025" ht="15" customHeight="1"/>
    <row r="24027" ht="15" customHeight="1"/>
    <row r="24029" ht="15" customHeight="1"/>
    <row r="24031" ht="15" customHeight="1"/>
    <row r="24033" ht="15" customHeight="1"/>
    <row r="24035" ht="15" customHeight="1"/>
    <row r="24037" ht="15" customHeight="1"/>
    <row r="24039" ht="15" customHeight="1"/>
    <row r="24041" ht="15" customHeight="1"/>
    <row r="24043" ht="15" customHeight="1"/>
    <row r="24045" ht="15" customHeight="1"/>
    <row r="24047" ht="15" customHeight="1"/>
    <row r="24049" ht="15" customHeight="1"/>
    <row r="24051" ht="15" customHeight="1"/>
    <row r="24053" ht="15" customHeight="1"/>
    <row r="24055" ht="15" customHeight="1"/>
    <row r="24057" ht="15" customHeight="1"/>
    <row r="24059" ht="15" customHeight="1"/>
    <row r="24061" ht="15" customHeight="1"/>
    <row r="24063" ht="15" customHeight="1"/>
    <row r="24065" ht="15" customHeight="1"/>
    <row r="24067" ht="15" customHeight="1"/>
    <row r="24069" ht="15" customHeight="1"/>
    <row r="24071" ht="15" customHeight="1"/>
    <row r="24073" ht="15" customHeight="1"/>
    <row r="24075" ht="15" customHeight="1"/>
    <row r="24077" ht="15" customHeight="1"/>
    <row r="24079" ht="15" customHeight="1"/>
    <row r="24081" ht="15" customHeight="1"/>
    <row r="24083" ht="15" customHeight="1"/>
    <row r="24085" ht="15" customHeight="1"/>
    <row r="24087" ht="15" customHeight="1"/>
    <row r="24089" ht="15" customHeight="1"/>
    <row r="24091" ht="15" customHeight="1"/>
    <row r="24093" ht="15" customHeight="1"/>
    <row r="24095" ht="15" customHeight="1"/>
    <row r="24097" ht="15" customHeight="1"/>
    <row r="24099" ht="15" customHeight="1"/>
    <row r="24101" ht="15" customHeight="1"/>
    <row r="24103" ht="15" customHeight="1"/>
    <row r="24105" ht="15" customHeight="1"/>
    <row r="24107" ht="15" customHeight="1"/>
    <row r="24109" ht="15" customHeight="1"/>
    <row r="24111" ht="15" customHeight="1"/>
    <row r="24113" ht="15" customHeight="1"/>
    <row r="24115" ht="15" customHeight="1"/>
    <row r="24117" ht="15" customHeight="1"/>
    <row r="24119" ht="15" customHeight="1"/>
    <row r="24121" ht="15" customHeight="1"/>
    <row r="24123" ht="15" customHeight="1"/>
    <row r="24125" ht="15" customHeight="1"/>
    <row r="24127" ht="15" customHeight="1"/>
    <row r="24129" ht="15" customHeight="1"/>
    <row r="24131" ht="15" customHeight="1"/>
    <row r="24133" ht="15" customHeight="1"/>
    <row r="24135" ht="15" customHeight="1"/>
    <row r="24137" ht="15" customHeight="1"/>
    <row r="24139" ht="15" customHeight="1"/>
    <row r="24141" ht="15" customHeight="1"/>
    <row r="24143" ht="15" customHeight="1"/>
    <row r="24145" ht="15" customHeight="1"/>
    <row r="24147" ht="15" customHeight="1"/>
    <row r="24149" ht="15" customHeight="1"/>
    <row r="24151" ht="15" customHeight="1"/>
    <row r="24153" ht="15" customHeight="1"/>
    <row r="24155" ht="15" customHeight="1"/>
    <row r="24157" ht="15" customHeight="1"/>
    <row r="24159" ht="15" customHeight="1"/>
    <row r="24161" ht="15" customHeight="1"/>
    <row r="24163" ht="15" customHeight="1"/>
    <row r="24165" ht="15" customHeight="1"/>
    <row r="24167" ht="15" customHeight="1"/>
    <row r="24169" ht="15" customHeight="1"/>
    <row r="24171" ht="15" customHeight="1"/>
    <row r="24173" ht="15" customHeight="1"/>
    <row r="24175" ht="15" customHeight="1"/>
    <row r="24177" ht="15" customHeight="1"/>
    <row r="24179" ht="15" customHeight="1"/>
    <row r="24181" ht="15" customHeight="1"/>
    <row r="24183" ht="15" customHeight="1"/>
    <row r="24185" ht="15" customHeight="1"/>
    <row r="24187" ht="15" customHeight="1"/>
    <row r="24189" ht="15" customHeight="1"/>
    <row r="24191" ht="15" customHeight="1"/>
    <row r="24193" ht="15" customHeight="1"/>
    <row r="24195" ht="15" customHeight="1"/>
    <row r="24197" ht="15" customHeight="1"/>
    <row r="24199" ht="15" customHeight="1"/>
    <row r="24201" ht="15" customHeight="1"/>
    <row r="24203" ht="15" customHeight="1"/>
    <row r="24205" ht="15" customHeight="1"/>
    <row r="24207" ht="15" customHeight="1"/>
    <row r="24209" ht="15" customHeight="1"/>
    <row r="24211" ht="15" customHeight="1"/>
    <row r="24213" ht="15" customHeight="1"/>
    <row r="24215" ht="15" customHeight="1"/>
    <row r="24217" ht="15" customHeight="1"/>
    <row r="24219" ht="15" customHeight="1"/>
    <row r="24221" ht="15" customHeight="1"/>
    <row r="24223" ht="15" customHeight="1"/>
    <row r="24225" ht="15" customHeight="1"/>
    <row r="24227" ht="15" customHeight="1"/>
    <row r="24229" ht="15" customHeight="1"/>
    <row r="24231" ht="15" customHeight="1"/>
    <row r="24233" ht="15" customHeight="1"/>
    <row r="24235" ht="15" customHeight="1"/>
    <row r="24237" ht="15" customHeight="1"/>
    <row r="24239" ht="15" customHeight="1"/>
    <row r="24241" ht="15" customHeight="1"/>
    <row r="24243" ht="15" customHeight="1"/>
    <row r="24245" ht="15" customHeight="1"/>
    <row r="24247" ht="15" customHeight="1"/>
    <row r="24249" ht="15" customHeight="1"/>
    <row r="24251" ht="15" customHeight="1"/>
    <row r="24253" ht="15" customHeight="1"/>
    <row r="24255" ht="15" customHeight="1"/>
    <row r="24257" ht="15" customHeight="1"/>
    <row r="24259" ht="15" customHeight="1"/>
    <row r="24261" ht="15" customHeight="1"/>
    <row r="24263" ht="15" customHeight="1"/>
    <row r="24265" ht="15" customHeight="1"/>
    <row r="24267" ht="15" customHeight="1"/>
    <row r="24269" ht="15" customHeight="1"/>
    <row r="24271" ht="15" customHeight="1"/>
    <row r="24273" ht="15" customHeight="1"/>
    <row r="24275" ht="15" customHeight="1"/>
    <row r="24277" ht="15" customHeight="1"/>
    <row r="24279" ht="15" customHeight="1"/>
    <row r="24281" ht="15" customHeight="1"/>
    <row r="24283" ht="15" customHeight="1"/>
    <row r="24285" ht="15" customHeight="1"/>
    <row r="24287" ht="15" customHeight="1"/>
    <row r="24289" ht="15" customHeight="1"/>
    <row r="24291" ht="15" customHeight="1"/>
    <row r="24293" ht="15" customHeight="1"/>
    <row r="24295" ht="15" customHeight="1"/>
    <row r="24297" ht="15" customHeight="1"/>
    <row r="24299" ht="15" customHeight="1"/>
    <row r="24301" ht="15" customHeight="1"/>
    <row r="24303" ht="15" customHeight="1"/>
    <row r="24305" ht="15" customHeight="1"/>
    <row r="24307" ht="15" customHeight="1"/>
    <row r="24309" ht="15" customHeight="1"/>
    <row r="24311" ht="15" customHeight="1"/>
    <row r="24313" ht="15" customHeight="1"/>
    <row r="24315" ht="15" customHeight="1"/>
    <row r="24317" ht="15" customHeight="1"/>
    <row r="24319" ht="15" customHeight="1"/>
    <row r="24321" ht="15" customHeight="1"/>
    <row r="24323" ht="15" customHeight="1"/>
    <row r="24325" ht="15" customHeight="1"/>
    <row r="24327" ht="15" customHeight="1"/>
    <row r="24329" ht="15" customHeight="1"/>
    <row r="24331" ht="15" customHeight="1"/>
    <row r="24333" ht="15" customHeight="1"/>
    <row r="24335" ht="15" customHeight="1"/>
    <row r="24337" ht="15" customHeight="1"/>
    <row r="24339" ht="15" customHeight="1"/>
    <row r="24341" ht="15" customHeight="1"/>
    <row r="24343" ht="15" customHeight="1"/>
    <row r="24345" ht="15" customHeight="1"/>
    <row r="24347" ht="15" customHeight="1"/>
    <row r="24349" ht="15" customHeight="1"/>
    <row r="24351" ht="15" customHeight="1"/>
    <row r="24353" ht="15" customHeight="1"/>
    <row r="24355" ht="15" customHeight="1"/>
    <row r="24357" ht="15" customHeight="1"/>
    <row r="24359" ht="15" customHeight="1"/>
    <row r="24361" ht="15" customHeight="1"/>
    <row r="24363" ht="15" customHeight="1"/>
    <row r="24365" ht="15" customHeight="1"/>
    <row r="24367" ht="15" customHeight="1"/>
    <row r="24369" ht="15" customHeight="1"/>
    <row r="24371" ht="15" customHeight="1"/>
    <row r="24373" ht="15" customHeight="1"/>
    <row r="24375" ht="15" customHeight="1"/>
    <row r="24377" ht="15" customHeight="1"/>
    <row r="24379" ht="15" customHeight="1"/>
    <row r="24381" ht="15" customHeight="1"/>
    <row r="24383" ht="15" customHeight="1"/>
    <row r="24385" ht="15" customHeight="1"/>
    <row r="24387" ht="15" customHeight="1"/>
    <row r="24389" ht="15" customHeight="1"/>
    <row r="24391" ht="15" customHeight="1"/>
    <row r="24393" ht="15" customHeight="1"/>
    <row r="24395" ht="15" customHeight="1"/>
    <row r="24397" ht="15" customHeight="1"/>
    <row r="24399" ht="15" customHeight="1"/>
    <row r="24401" ht="15" customHeight="1"/>
    <row r="24403" ht="15" customHeight="1"/>
    <row r="24405" ht="15" customHeight="1"/>
    <row r="24407" ht="15" customHeight="1"/>
    <row r="24409" ht="15" customHeight="1"/>
    <row r="24411" ht="15" customHeight="1"/>
    <row r="24413" ht="15" customHeight="1"/>
    <row r="24415" ht="15" customHeight="1"/>
    <row r="24417" ht="15" customHeight="1"/>
    <row r="24419" ht="15" customHeight="1"/>
    <row r="24421" ht="15" customHeight="1"/>
    <row r="24423" ht="15" customHeight="1"/>
    <row r="24425" ht="15" customHeight="1"/>
    <row r="24427" ht="15" customHeight="1"/>
    <row r="24429" ht="15" customHeight="1"/>
    <row r="24431" ht="15" customHeight="1"/>
    <row r="24433" ht="15" customHeight="1"/>
    <row r="24435" ht="15" customHeight="1"/>
    <row r="24437" ht="15" customHeight="1"/>
    <row r="24439" ht="15" customHeight="1"/>
    <row r="24441" ht="15" customHeight="1"/>
    <row r="24443" ht="15" customHeight="1"/>
    <row r="24445" ht="15" customHeight="1"/>
    <row r="24447" ht="15" customHeight="1"/>
    <row r="24449" ht="15" customHeight="1"/>
    <row r="24451" ht="15" customHeight="1"/>
    <row r="24453" ht="15" customHeight="1"/>
    <row r="24455" ht="15" customHeight="1"/>
    <row r="24457" ht="15" customHeight="1"/>
    <row r="24459" ht="15" customHeight="1"/>
    <row r="24461" ht="15" customHeight="1"/>
    <row r="24463" ht="15" customHeight="1"/>
    <row r="24465" ht="15" customHeight="1"/>
    <row r="24467" ht="15" customHeight="1"/>
    <row r="24469" ht="15" customHeight="1"/>
    <row r="24471" ht="15" customHeight="1"/>
    <row r="24473" ht="15" customHeight="1"/>
    <row r="24475" ht="15" customHeight="1"/>
    <row r="24477" ht="15" customHeight="1"/>
    <row r="24479" ht="15" customHeight="1"/>
    <row r="24481" ht="15" customHeight="1"/>
    <row r="24483" ht="15" customHeight="1"/>
    <row r="24485" ht="15" customHeight="1"/>
    <row r="24487" ht="15" customHeight="1"/>
    <row r="24489" ht="15" customHeight="1"/>
    <row r="24491" ht="15" customHeight="1"/>
    <row r="24493" ht="15" customHeight="1"/>
    <row r="24495" ht="15" customHeight="1"/>
    <row r="24497" ht="15" customHeight="1"/>
    <row r="24499" ht="15" customHeight="1"/>
    <row r="24501" ht="15" customHeight="1"/>
    <row r="24503" ht="15" customHeight="1"/>
    <row r="24505" ht="15" customHeight="1"/>
    <row r="24507" ht="15" customHeight="1"/>
    <row r="24509" ht="15" customHeight="1"/>
    <row r="24511" ht="15" customHeight="1"/>
    <row r="24513" ht="15" customHeight="1"/>
    <row r="24515" ht="15" customHeight="1"/>
    <row r="24517" ht="15" customHeight="1"/>
    <row r="24519" ht="15" customHeight="1"/>
    <row r="24521" ht="15" customHeight="1"/>
    <row r="24523" ht="15" customHeight="1"/>
    <row r="24525" ht="15" customHeight="1"/>
    <row r="24527" ht="15" customHeight="1"/>
    <row r="24529" ht="15" customHeight="1"/>
    <row r="24531" ht="15" customHeight="1"/>
    <row r="24533" ht="15" customHeight="1"/>
    <row r="24535" ht="15" customHeight="1"/>
    <row r="24537" ht="15" customHeight="1"/>
    <row r="24539" ht="15" customHeight="1"/>
    <row r="24541" ht="15" customHeight="1"/>
    <row r="24543" ht="15" customHeight="1"/>
    <row r="24545" ht="15" customHeight="1"/>
    <row r="24547" ht="15" customHeight="1"/>
    <row r="24549" ht="15" customHeight="1"/>
    <row r="24551" ht="15" customHeight="1"/>
    <row r="24553" ht="15" customHeight="1"/>
    <row r="24555" ht="15" customHeight="1"/>
    <row r="24557" ht="15" customHeight="1"/>
    <row r="24559" ht="15" customHeight="1"/>
    <row r="24561" ht="15" customHeight="1"/>
    <row r="24563" ht="15" customHeight="1"/>
    <row r="24565" ht="15" customHeight="1"/>
    <row r="24567" ht="15" customHeight="1"/>
    <row r="24569" ht="15" customHeight="1"/>
    <row r="24571" ht="15" customHeight="1"/>
    <row r="24573" ht="15" customHeight="1"/>
    <row r="24575" ht="15" customHeight="1"/>
    <row r="24577" ht="15" customHeight="1"/>
    <row r="24579" ht="15" customHeight="1"/>
    <row r="24581" ht="15" customHeight="1"/>
    <row r="24583" ht="15" customHeight="1"/>
    <row r="24585" ht="15" customHeight="1"/>
    <row r="24587" ht="15" customHeight="1"/>
    <row r="24589" ht="15" customHeight="1"/>
    <row r="24591" ht="15" customHeight="1"/>
    <row r="24593" ht="15" customHeight="1"/>
    <row r="24595" ht="15" customHeight="1"/>
    <row r="24597" ht="15" customHeight="1"/>
    <row r="24599" ht="15" customHeight="1"/>
    <row r="24601" ht="15" customHeight="1"/>
    <row r="24603" ht="15" customHeight="1"/>
    <row r="24605" ht="15" customHeight="1"/>
    <row r="24607" ht="15" customHeight="1"/>
    <row r="24609" ht="15" customHeight="1"/>
    <row r="24611" ht="15" customHeight="1"/>
    <row r="24613" ht="15" customHeight="1"/>
    <row r="24615" ht="15" customHeight="1"/>
    <row r="24617" ht="15" customHeight="1"/>
    <row r="24619" ht="15" customHeight="1"/>
    <row r="24621" ht="15" customHeight="1"/>
    <row r="24623" ht="15" customHeight="1"/>
    <row r="24625" ht="15" customHeight="1"/>
    <row r="24627" ht="15" customHeight="1"/>
    <row r="24629" ht="15" customHeight="1"/>
    <row r="24631" ht="15" customHeight="1"/>
    <row r="24633" ht="15" customHeight="1"/>
    <row r="24635" ht="15" customHeight="1"/>
    <row r="24637" ht="15" customHeight="1"/>
    <row r="24639" ht="15" customHeight="1"/>
    <row r="24641" ht="15" customHeight="1"/>
    <row r="24643" ht="15" customHeight="1"/>
    <row r="24645" ht="15" customHeight="1"/>
    <row r="24647" ht="15" customHeight="1"/>
    <row r="24649" ht="15" customHeight="1"/>
    <row r="24651" ht="15" customHeight="1"/>
    <row r="24653" ht="15" customHeight="1"/>
    <row r="24655" ht="15" customHeight="1"/>
    <row r="24657" ht="15" customHeight="1"/>
    <row r="24659" ht="15" customHeight="1"/>
    <row r="24661" ht="15" customHeight="1"/>
    <row r="24663" ht="15" customHeight="1"/>
    <row r="24665" ht="15" customHeight="1"/>
    <row r="24667" ht="15" customHeight="1"/>
    <row r="24669" ht="15" customHeight="1"/>
    <row r="24671" ht="15" customHeight="1"/>
    <row r="24673" ht="15" customHeight="1"/>
    <row r="24675" ht="15" customHeight="1"/>
    <row r="24677" ht="15" customHeight="1"/>
    <row r="24679" ht="15" customHeight="1"/>
    <row r="24681" ht="15" customHeight="1"/>
    <row r="24683" ht="15" customHeight="1"/>
    <row r="24685" ht="15" customHeight="1"/>
    <row r="24687" ht="15" customHeight="1"/>
    <row r="24689" ht="15" customHeight="1"/>
    <row r="24691" ht="15" customHeight="1"/>
    <row r="24693" ht="15" customHeight="1"/>
    <row r="24695" ht="15" customHeight="1"/>
    <row r="24697" ht="15" customHeight="1"/>
    <row r="24699" ht="15" customHeight="1"/>
    <row r="24701" ht="15" customHeight="1"/>
    <row r="24703" ht="15" customHeight="1"/>
    <row r="24705" ht="15" customHeight="1"/>
    <row r="24707" ht="15" customHeight="1"/>
    <row r="24709" ht="15" customHeight="1"/>
    <row r="24711" ht="15" customHeight="1"/>
    <row r="24713" ht="15" customHeight="1"/>
    <row r="24715" ht="15" customHeight="1"/>
    <row r="24717" ht="15" customHeight="1"/>
    <row r="24719" ht="15" customHeight="1"/>
    <row r="24721" ht="15" customHeight="1"/>
    <row r="24723" ht="15" customHeight="1"/>
    <row r="24725" ht="15" customHeight="1"/>
    <row r="24727" ht="15" customHeight="1"/>
    <row r="24729" ht="15" customHeight="1"/>
    <row r="24731" ht="15" customHeight="1"/>
    <row r="24733" ht="15" customHeight="1"/>
    <row r="24735" ht="15" customHeight="1"/>
    <row r="24737" ht="15" customHeight="1"/>
    <row r="24739" ht="15" customHeight="1"/>
    <row r="24741" ht="15" customHeight="1"/>
    <row r="24743" ht="15" customHeight="1"/>
    <row r="24745" ht="15" customHeight="1"/>
    <row r="24747" ht="15" customHeight="1"/>
    <row r="24749" ht="15" customHeight="1"/>
    <row r="24751" ht="15" customHeight="1"/>
    <row r="24753" ht="15" customHeight="1"/>
    <row r="24755" ht="15" customHeight="1"/>
    <row r="24757" ht="15" customHeight="1"/>
    <row r="24759" ht="15" customHeight="1"/>
    <row r="24761" ht="15" customHeight="1"/>
    <row r="24763" ht="15" customHeight="1"/>
    <row r="24765" ht="15" customHeight="1"/>
    <row r="24767" ht="15" customHeight="1"/>
    <row r="24769" ht="15" customHeight="1"/>
    <row r="24771" ht="15" customHeight="1"/>
    <row r="24773" ht="15" customHeight="1"/>
    <row r="24775" ht="15" customHeight="1"/>
    <row r="24777" ht="15" customHeight="1"/>
    <row r="24779" ht="15" customHeight="1"/>
    <row r="24781" ht="15" customHeight="1"/>
    <row r="24783" ht="15" customHeight="1"/>
    <row r="24785" ht="15" customHeight="1"/>
    <row r="24787" ht="15" customHeight="1"/>
    <row r="24789" ht="15" customHeight="1"/>
    <row r="24791" ht="15" customHeight="1"/>
    <row r="24793" ht="15" customHeight="1"/>
    <row r="24795" ht="15" customHeight="1"/>
    <row r="24797" ht="15" customHeight="1"/>
    <row r="24799" ht="15" customHeight="1"/>
    <row r="24801" ht="15" customHeight="1"/>
    <row r="24803" ht="15" customHeight="1"/>
    <row r="24805" ht="15" customHeight="1"/>
    <row r="24807" ht="15" customHeight="1"/>
    <row r="24809" ht="15" customHeight="1"/>
    <row r="24811" ht="15" customHeight="1"/>
    <row r="24813" ht="15" customHeight="1"/>
    <row r="24815" ht="15" customHeight="1"/>
    <row r="24817" ht="15" customHeight="1"/>
    <row r="24819" ht="15" customHeight="1"/>
    <row r="24821" ht="15" customHeight="1"/>
    <row r="24823" ht="15" customHeight="1"/>
    <row r="24825" ht="15" customHeight="1"/>
    <row r="24827" ht="15" customHeight="1"/>
    <row r="24829" ht="15" customHeight="1"/>
    <row r="24831" ht="15" customHeight="1"/>
    <row r="24833" ht="15" customHeight="1"/>
    <row r="24835" ht="15" customHeight="1"/>
    <row r="24837" ht="15" customHeight="1"/>
    <row r="24839" ht="15" customHeight="1"/>
    <row r="24841" ht="15" customHeight="1"/>
    <row r="24843" ht="15" customHeight="1"/>
    <row r="24845" ht="15" customHeight="1"/>
    <row r="24847" ht="15" customHeight="1"/>
    <row r="24849" ht="15" customHeight="1"/>
    <row r="24851" ht="15" customHeight="1"/>
    <row r="24853" ht="15" customHeight="1"/>
    <row r="24855" ht="15" customHeight="1"/>
    <row r="24857" ht="15" customHeight="1"/>
    <row r="24859" ht="15" customHeight="1"/>
    <row r="24861" ht="15" customHeight="1"/>
    <row r="24863" ht="15" customHeight="1"/>
    <row r="24865" ht="15" customHeight="1"/>
    <row r="24867" ht="15" customHeight="1"/>
    <row r="24869" ht="15" customHeight="1"/>
    <row r="24871" ht="15" customHeight="1"/>
    <row r="24873" ht="15" customHeight="1"/>
    <row r="24875" ht="15" customHeight="1"/>
    <row r="24877" ht="15" customHeight="1"/>
    <row r="24879" ht="15" customHeight="1"/>
    <row r="24881" ht="15" customHeight="1"/>
    <row r="24883" ht="15" customHeight="1"/>
    <row r="24885" ht="15" customHeight="1"/>
    <row r="24887" ht="15" customHeight="1"/>
    <row r="24889" ht="15" customHeight="1"/>
    <row r="24891" ht="15" customHeight="1"/>
    <row r="24893" ht="15" customHeight="1"/>
    <row r="24895" ht="15" customHeight="1"/>
    <row r="24897" ht="15" customHeight="1"/>
    <row r="24899" ht="15" customHeight="1"/>
    <row r="24901" ht="15" customHeight="1"/>
    <row r="24903" ht="15" customHeight="1"/>
    <row r="24905" ht="15" customHeight="1"/>
    <row r="24907" ht="15" customHeight="1"/>
    <row r="24909" ht="15" customHeight="1"/>
    <row r="24911" ht="15" customHeight="1"/>
    <row r="24913" ht="15" customHeight="1"/>
    <row r="24915" ht="15" customHeight="1"/>
    <row r="24917" ht="15" customHeight="1"/>
    <row r="24919" ht="15" customHeight="1"/>
    <row r="24921" ht="15" customHeight="1"/>
    <row r="24923" ht="15" customHeight="1"/>
    <row r="24925" ht="15" customHeight="1"/>
    <row r="24927" ht="15" customHeight="1"/>
    <row r="24929" ht="15" customHeight="1"/>
    <row r="24931" ht="15" customHeight="1"/>
    <row r="24933" ht="15" customHeight="1"/>
    <row r="24935" ht="15" customHeight="1"/>
    <row r="24937" ht="15" customHeight="1"/>
    <row r="24939" ht="15" customHeight="1"/>
    <row r="24941" ht="15" customHeight="1"/>
    <row r="24943" ht="15" customHeight="1"/>
    <row r="24945" ht="15" customHeight="1"/>
    <row r="24947" ht="15" customHeight="1"/>
    <row r="24949" ht="15" customHeight="1"/>
    <row r="24951" ht="15" customHeight="1"/>
    <row r="24953" ht="15" customHeight="1"/>
    <row r="24955" ht="15" customHeight="1"/>
    <row r="24957" ht="15" customHeight="1"/>
    <row r="24959" ht="15" customHeight="1"/>
    <row r="24961" ht="15" customHeight="1"/>
    <row r="24963" ht="15" customHeight="1"/>
    <row r="24965" ht="15" customHeight="1"/>
    <row r="24967" ht="15" customHeight="1"/>
    <row r="24969" ht="15" customHeight="1"/>
    <row r="24971" ht="15" customHeight="1"/>
    <row r="24973" ht="15" customHeight="1"/>
    <row r="24975" ht="15" customHeight="1"/>
    <row r="24977" ht="15" customHeight="1"/>
    <row r="24979" ht="15" customHeight="1"/>
    <row r="24981" ht="15" customHeight="1"/>
    <row r="24983" ht="15" customHeight="1"/>
    <row r="24985" ht="15" customHeight="1"/>
    <row r="24987" ht="15" customHeight="1"/>
    <row r="24989" ht="15" customHeight="1"/>
    <row r="24991" ht="15" customHeight="1"/>
    <row r="24993" ht="15" customHeight="1"/>
    <row r="24995" ht="15" customHeight="1"/>
    <row r="24997" ht="15" customHeight="1"/>
    <row r="24999" ht="15" customHeight="1"/>
    <row r="25001" ht="15" customHeight="1"/>
    <row r="25003" ht="15" customHeight="1"/>
    <row r="25005" ht="15" customHeight="1"/>
    <row r="25007" ht="15" customHeight="1"/>
    <row r="25009" ht="15" customHeight="1"/>
    <row r="25011" ht="15" customHeight="1"/>
    <row r="25013" ht="15" customHeight="1"/>
    <row r="25015" ht="15" customHeight="1"/>
    <row r="25017" ht="15" customHeight="1"/>
    <row r="25019" ht="15" customHeight="1"/>
    <row r="25021" ht="15" customHeight="1"/>
    <row r="25023" ht="15" customHeight="1"/>
    <row r="25025" ht="15" customHeight="1"/>
    <row r="25027" ht="15" customHeight="1"/>
    <row r="25029" ht="15" customHeight="1"/>
    <row r="25031" ht="15" customHeight="1"/>
    <row r="25033" ht="15" customHeight="1"/>
    <row r="25035" ht="15" customHeight="1"/>
    <row r="25037" ht="15" customHeight="1"/>
    <row r="25039" ht="15" customHeight="1"/>
    <row r="25041" ht="15" customHeight="1"/>
    <row r="25043" ht="15" customHeight="1"/>
    <row r="25045" ht="15" customHeight="1"/>
    <row r="25047" ht="15" customHeight="1"/>
    <row r="25049" ht="15" customHeight="1"/>
    <row r="25051" ht="15" customHeight="1"/>
    <row r="25053" ht="15" customHeight="1"/>
    <row r="25055" ht="15" customHeight="1"/>
    <row r="25057" ht="15" customHeight="1"/>
    <row r="25059" ht="15" customHeight="1"/>
    <row r="25061" ht="15" customHeight="1"/>
    <row r="25063" ht="15" customHeight="1"/>
    <row r="25065" ht="15" customHeight="1"/>
    <row r="25067" ht="15" customHeight="1"/>
    <row r="25069" ht="15" customHeight="1"/>
    <row r="25071" ht="15" customHeight="1"/>
    <row r="25073" ht="15" customHeight="1"/>
    <row r="25075" ht="15" customHeight="1"/>
    <row r="25077" ht="15" customHeight="1"/>
    <row r="25079" ht="15" customHeight="1"/>
    <row r="25081" ht="15" customHeight="1"/>
    <row r="25083" ht="15" customHeight="1"/>
    <row r="25085" ht="15" customHeight="1"/>
    <row r="25087" ht="15" customHeight="1"/>
    <row r="25089" ht="15" customHeight="1"/>
    <row r="25091" ht="15" customHeight="1"/>
    <row r="25093" ht="15" customHeight="1"/>
    <row r="25095" ht="15" customHeight="1"/>
    <row r="25097" ht="15" customHeight="1"/>
    <row r="25099" ht="15" customHeight="1"/>
    <row r="25101" ht="15" customHeight="1"/>
    <row r="25103" ht="15" customHeight="1"/>
    <row r="25105" ht="15" customHeight="1"/>
    <row r="25107" ht="15" customHeight="1"/>
    <row r="25109" ht="15" customHeight="1"/>
    <row r="25111" ht="15" customHeight="1"/>
    <row r="25113" ht="15" customHeight="1"/>
    <row r="25115" ht="15" customHeight="1"/>
    <row r="25117" ht="15" customHeight="1"/>
    <row r="25119" ht="15" customHeight="1"/>
    <row r="25121" ht="15" customHeight="1"/>
    <row r="25123" ht="15" customHeight="1"/>
    <row r="25125" ht="15" customHeight="1"/>
    <row r="25127" ht="15" customHeight="1"/>
    <row r="25129" ht="15" customHeight="1"/>
    <row r="25131" ht="15" customHeight="1"/>
    <row r="25133" ht="15" customHeight="1"/>
    <row r="25135" ht="15" customHeight="1"/>
    <row r="25137" ht="15" customHeight="1"/>
    <row r="25139" ht="15" customHeight="1"/>
    <row r="25141" ht="15" customHeight="1"/>
    <row r="25143" ht="15" customHeight="1"/>
    <row r="25145" ht="15" customHeight="1"/>
    <row r="25147" ht="15" customHeight="1"/>
    <row r="25149" ht="15" customHeight="1"/>
    <row r="25151" ht="15" customHeight="1"/>
    <row r="25153" ht="15" customHeight="1"/>
    <row r="25155" ht="15" customHeight="1"/>
    <row r="25157" ht="15" customHeight="1"/>
    <row r="25159" ht="15" customHeight="1"/>
    <row r="25161" ht="15" customHeight="1"/>
    <row r="25163" ht="15" customHeight="1"/>
    <row r="25165" ht="15" customHeight="1"/>
    <row r="25167" ht="15" customHeight="1"/>
    <row r="25169" ht="15" customHeight="1"/>
    <row r="25171" ht="15" customHeight="1"/>
    <row r="25173" ht="15" customHeight="1"/>
    <row r="25175" ht="15" customHeight="1"/>
    <row r="25177" ht="15" customHeight="1"/>
    <row r="25179" ht="15" customHeight="1"/>
    <row r="25181" ht="15" customHeight="1"/>
    <row r="25183" ht="15" customHeight="1"/>
    <row r="25185" ht="15" customHeight="1"/>
    <row r="25187" ht="15" customHeight="1"/>
    <row r="25189" ht="15" customHeight="1"/>
    <row r="25191" ht="15" customHeight="1"/>
    <row r="25193" ht="15" customHeight="1"/>
    <row r="25195" ht="15" customHeight="1"/>
    <row r="25197" ht="15" customHeight="1"/>
    <row r="25199" ht="15" customHeight="1"/>
    <row r="25201" ht="15" customHeight="1"/>
    <row r="25203" ht="15" customHeight="1"/>
    <row r="25205" ht="15" customHeight="1"/>
    <row r="25207" ht="15" customHeight="1"/>
    <row r="25209" ht="15" customHeight="1"/>
    <row r="25211" ht="15" customHeight="1"/>
    <row r="25213" ht="15" customHeight="1"/>
    <row r="25215" ht="15" customHeight="1"/>
    <row r="25217" ht="15" customHeight="1"/>
    <row r="25219" ht="15" customHeight="1"/>
    <row r="25221" ht="15" customHeight="1"/>
    <row r="25223" ht="15" customHeight="1"/>
    <row r="25225" ht="15" customHeight="1"/>
    <row r="25227" ht="15" customHeight="1"/>
    <row r="25229" ht="15" customHeight="1"/>
    <row r="25231" ht="15" customHeight="1"/>
    <row r="25233" ht="15" customHeight="1"/>
    <row r="25235" ht="15" customHeight="1"/>
    <row r="25237" ht="15" customHeight="1"/>
    <row r="25239" ht="15" customHeight="1"/>
    <row r="25241" ht="15" customHeight="1"/>
    <row r="25243" ht="15" customHeight="1"/>
    <row r="25245" ht="15" customHeight="1"/>
    <row r="25247" ht="15" customHeight="1"/>
    <row r="25249" ht="15" customHeight="1"/>
    <row r="25251" ht="15" customHeight="1"/>
    <row r="25253" ht="15" customHeight="1"/>
    <row r="25255" ht="15" customHeight="1"/>
    <row r="25257" ht="15" customHeight="1"/>
    <row r="25259" ht="15" customHeight="1"/>
    <row r="25261" ht="15" customHeight="1"/>
    <row r="25263" ht="15" customHeight="1"/>
    <row r="25265" ht="15" customHeight="1"/>
    <row r="25267" ht="15" customHeight="1"/>
    <row r="25269" ht="15" customHeight="1"/>
    <row r="25271" ht="15" customHeight="1"/>
    <row r="25273" ht="15" customHeight="1"/>
    <row r="25275" ht="15" customHeight="1"/>
    <row r="25277" ht="15" customHeight="1"/>
    <row r="25279" ht="15" customHeight="1"/>
    <row r="25281" ht="15" customHeight="1"/>
    <row r="25283" ht="15" customHeight="1"/>
    <row r="25285" ht="15" customHeight="1"/>
    <row r="25287" ht="15" customHeight="1"/>
    <row r="25289" ht="15" customHeight="1"/>
    <row r="25291" ht="15" customHeight="1"/>
    <row r="25293" ht="15" customHeight="1"/>
    <row r="25295" ht="15" customHeight="1"/>
    <row r="25297" ht="15" customHeight="1"/>
    <row r="25299" ht="15" customHeight="1"/>
    <row r="25301" ht="15" customHeight="1"/>
    <row r="25303" ht="15" customHeight="1"/>
    <row r="25305" ht="15" customHeight="1"/>
    <row r="25307" ht="15" customHeight="1"/>
    <row r="25309" ht="15" customHeight="1"/>
    <row r="25311" ht="15" customHeight="1"/>
    <row r="25313" ht="15" customHeight="1"/>
    <row r="25315" ht="15" customHeight="1"/>
    <row r="25317" ht="15" customHeight="1"/>
    <row r="25319" ht="15" customHeight="1"/>
    <row r="25321" ht="15" customHeight="1"/>
    <row r="25323" ht="15" customHeight="1"/>
    <row r="25325" ht="15" customHeight="1"/>
    <row r="25327" ht="15" customHeight="1"/>
    <row r="25329" ht="15" customHeight="1"/>
    <row r="25331" ht="15" customHeight="1"/>
    <row r="25333" ht="15" customHeight="1"/>
    <row r="25335" ht="15" customHeight="1"/>
    <row r="25337" ht="15" customHeight="1"/>
    <row r="25339" ht="15" customHeight="1"/>
    <row r="25341" ht="15" customHeight="1"/>
    <row r="25343" ht="15" customHeight="1"/>
    <row r="25345" ht="15" customHeight="1"/>
    <row r="25347" ht="15" customHeight="1"/>
    <row r="25349" ht="15" customHeight="1"/>
    <row r="25351" ht="15" customHeight="1"/>
    <row r="25353" ht="15" customHeight="1"/>
    <row r="25355" ht="15" customHeight="1"/>
    <row r="25357" ht="15" customHeight="1"/>
    <row r="25359" ht="15" customHeight="1"/>
    <row r="25361" ht="15" customHeight="1"/>
    <row r="25363" ht="15" customHeight="1"/>
    <row r="25365" ht="15" customHeight="1"/>
    <row r="25367" ht="15" customHeight="1"/>
    <row r="25369" ht="15" customHeight="1"/>
    <row r="25371" ht="15" customHeight="1"/>
    <row r="25373" ht="15" customHeight="1"/>
    <row r="25375" ht="15" customHeight="1"/>
    <row r="25377" ht="15" customHeight="1"/>
    <row r="25379" ht="15" customHeight="1"/>
    <row r="25381" ht="15" customHeight="1"/>
    <row r="25383" ht="15" customHeight="1"/>
    <row r="25385" ht="15" customHeight="1"/>
    <row r="25387" ht="15" customHeight="1"/>
    <row r="25389" ht="15" customHeight="1"/>
    <row r="25391" ht="15" customHeight="1"/>
    <row r="25393" ht="15" customHeight="1"/>
    <row r="25395" ht="15" customHeight="1"/>
    <row r="25397" ht="15" customHeight="1"/>
    <row r="25399" ht="15" customHeight="1"/>
    <row r="25401" ht="15" customHeight="1"/>
    <row r="25403" ht="15" customHeight="1"/>
    <row r="25405" ht="15" customHeight="1"/>
    <row r="25407" ht="15" customHeight="1"/>
    <row r="25409" ht="15" customHeight="1"/>
    <row r="25411" ht="15" customHeight="1"/>
    <row r="25413" ht="15" customHeight="1"/>
    <row r="25415" ht="15" customHeight="1"/>
    <row r="25417" ht="15" customHeight="1"/>
    <row r="25419" ht="15" customHeight="1"/>
    <row r="25421" ht="15" customHeight="1"/>
    <row r="25423" ht="15" customHeight="1"/>
    <row r="25425" ht="15" customHeight="1"/>
    <row r="25427" ht="15" customHeight="1"/>
    <row r="25429" ht="15" customHeight="1"/>
    <row r="25431" ht="15" customHeight="1"/>
    <row r="25433" ht="15" customHeight="1"/>
    <row r="25435" ht="15" customHeight="1"/>
    <row r="25437" ht="15" customHeight="1"/>
    <row r="25439" ht="15" customHeight="1"/>
    <row r="25441" ht="15" customHeight="1"/>
    <row r="25443" ht="15" customHeight="1"/>
    <row r="25445" ht="15" customHeight="1"/>
    <row r="25447" ht="15" customHeight="1"/>
    <row r="25449" ht="15" customHeight="1"/>
    <row r="25451" ht="15" customHeight="1"/>
    <row r="25453" ht="15" customHeight="1"/>
    <row r="25455" ht="15" customHeight="1"/>
    <row r="25457" ht="15" customHeight="1"/>
    <row r="25459" ht="15" customHeight="1"/>
    <row r="25461" ht="15" customHeight="1"/>
    <row r="25463" ht="15" customHeight="1"/>
    <row r="25465" ht="15" customHeight="1"/>
    <row r="25467" ht="15" customHeight="1"/>
    <row r="25469" ht="15" customHeight="1"/>
    <row r="25471" ht="15" customHeight="1"/>
    <row r="25473" ht="15" customHeight="1"/>
    <row r="25475" ht="15" customHeight="1"/>
    <row r="25477" ht="15" customHeight="1"/>
    <row r="25479" ht="15" customHeight="1"/>
    <row r="25481" ht="15" customHeight="1"/>
    <row r="25483" ht="15" customHeight="1"/>
    <row r="25485" ht="15" customHeight="1"/>
    <row r="25487" ht="15" customHeight="1"/>
    <row r="25489" ht="15" customHeight="1"/>
    <row r="25491" ht="15" customHeight="1"/>
    <row r="25493" ht="15" customHeight="1"/>
    <row r="25495" ht="15" customHeight="1"/>
    <row r="25497" ht="15" customHeight="1"/>
    <row r="25499" ht="15" customHeight="1"/>
    <row r="25501" ht="15" customHeight="1"/>
    <row r="25503" ht="15" customHeight="1"/>
    <row r="25505" ht="15" customHeight="1"/>
    <row r="25507" ht="15" customHeight="1"/>
    <row r="25509" ht="15" customHeight="1"/>
    <row r="25511" ht="15" customHeight="1"/>
    <row r="25513" ht="15" customHeight="1"/>
    <row r="25515" ht="15" customHeight="1"/>
    <row r="25517" ht="15" customHeight="1"/>
    <row r="25519" ht="15" customHeight="1"/>
    <row r="25521" ht="15" customHeight="1"/>
    <row r="25523" ht="15" customHeight="1"/>
    <row r="25525" ht="15" customHeight="1"/>
    <row r="25527" ht="15" customHeight="1"/>
    <row r="25529" ht="15" customHeight="1"/>
    <row r="25531" ht="15" customHeight="1"/>
    <row r="25533" ht="15" customHeight="1"/>
    <row r="25535" ht="15" customHeight="1"/>
    <row r="25537" ht="15" customHeight="1"/>
    <row r="25539" ht="15" customHeight="1"/>
    <row r="25541" ht="15" customHeight="1"/>
    <row r="25543" ht="15" customHeight="1"/>
    <row r="25545" ht="15" customHeight="1"/>
    <row r="25547" ht="15" customHeight="1"/>
    <row r="25549" ht="15" customHeight="1"/>
    <row r="25551" ht="15" customHeight="1"/>
    <row r="25553" ht="15" customHeight="1"/>
    <row r="25555" ht="15" customHeight="1"/>
    <row r="25557" ht="15" customHeight="1"/>
    <row r="25559" ht="15" customHeight="1"/>
    <row r="25561" ht="15" customHeight="1"/>
    <row r="25563" ht="15" customHeight="1"/>
    <row r="25565" ht="15" customHeight="1"/>
    <row r="25567" ht="15" customHeight="1"/>
    <row r="25569" ht="15" customHeight="1"/>
    <row r="25571" ht="15" customHeight="1"/>
    <row r="25573" ht="15" customHeight="1"/>
    <row r="25575" ht="15" customHeight="1"/>
    <row r="25577" ht="15" customHeight="1"/>
    <row r="25579" ht="15" customHeight="1"/>
    <row r="25581" ht="15" customHeight="1"/>
    <row r="25583" ht="15" customHeight="1"/>
    <row r="25585" ht="15" customHeight="1"/>
    <row r="25587" ht="15" customHeight="1"/>
    <row r="25589" ht="15" customHeight="1"/>
    <row r="25591" ht="15" customHeight="1"/>
    <row r="25593" ht="15" customHeight="1"/>
    <row r="25595" ht="15" customHeight="1"/>
    <row r="25597" ht="15" customHeight="1"/>
    <row r="25599" ht="15" customHeight="1"/>
    <row r="25601" ht="15" customHeight="1"/>
    <row r="25603" ht="15" customHeight="1"/>
    <row r="25605" ht="15" customHeight="1"/>
    <row r="25607" ht="15" customHeight="1"/>
    <row r="25609" ht="15" customHeight="1"/>
    <row r="25611" ht="15" customHeight="1"/>
    <row r="25613" ht="15" customHeight="1"/>
    <row r="25615" ht="15" customHeight="1"/>
    <row r="25617" ht="15" customHeight="1"/>
    <row r="25619" ht="15" customHeight="1"/>
    <row r="25621" ht="15" customHeight="1"/>
    <row r="25623" ht="15" customHeight="1"/>
    <row r="25625" ht="15" customHeight="1"/>
    <row r="25627" ht="15" customHeight="1"/>
    <row r="25629" ht="15" customHeight="1"/>
    <row r="25631" ht="15" customHeight="1"/>
    <row r="25633" ht="15" customHeight="1"/>
    <row r="25635" ht="15" customHeight="1"/>
    <row r="25637" ht="15" customHeight="1"/>
    <row r="25639" ht="15" customHeight="1"/>
    <row r="25641" ht="15" customHeight="1"/>
    <row r="25643" ht="15" customHeight="1"/>
    <row r="25645" ht="15" customHeight="1"/>
    <row r="25647" ht="15" customHeight="1"/>
    <row r="25649" ht="15" customHeight="1"/>
    <row r="25651" ht="15" customHeight="1"/>
    <row r="25653" ht="15" customHeight="1"/>
    <row r="25655" ht="15" customHeight="1"/>
    <row r="25657" ht="15" customHeight="1"/>
    <row r="25659" ht="15" customHeight="1"/>
    <row r="25661" ht="15" customHeight="1"/>
    <row r="25663" ht="15" customHeight="1"/>
    <row r="25665" ht="15" customHeight="1"/>
    <row r="25667" ht="15" customHeight="1"/>
    <row r="25669" ht="15" customHeight="1"/>
    <row r="25671" ht="15" customHeight="1"/>
    <row r="25673" ht="15" customHeight="1"/>
    <row r="25675" ht="15" customHeight="1"/>
    <row r="25677" ht="15" customHeight="1"/>
    <row r="25679" ht="15" customHeight="1"/>
    <row r="25681" ht="15" customHeight="1"/>
    <row r="25683" ht="15" customHeight="1"/>
    <row r="25685" ht="15" customHeight="1"/>
    <row r="25687" ht="15" customHeight="1"/>
    <row r="25689" ht="15" customHeight="1"/>
    <row r="25691" ht="15" customHeight="1"/>
    <row r="25693" ht="15" customHeight="1"/>
    <row r="25695" ht="15" customHeight="1"/>
    <row r="25697" ht="15" customHeight="1"/>
    <row r="25699" ht="15" customHeight="1"/>
    <row r="25701" ht="15" customHeight="1"/>
    <row r="25703" ht="15" customHeight="1"/>
    <row r="25705" ht="15" customHeight="1"/>
    <row r="25707" ht="15" customHeight="1"/>
    <row r="25709" ht="15" customHeight="1"/>
    <row r="25711" ht="15" customHeight="1"/>
    <row r="25713" ht="15" customHeight="1"/>
    <row r="25715" ht="15" customHeight="1"/>
    <row r="25717" ht="15" customHeight="1"/>
    <row r="25719" ht="15" customHeight="1"/>
    <row r="25721" ht="15" customHeight="1"/>
    <row r="25723" ht="15" customHeight="1"/>
    <row r="25725" ht="15" customHeight="1"/>
    <row r="25727" ht="15" customHeight="1"/>
    <row r="25729" ht="15" customHeight="1"/>
    <row r="25731" ht="15" customHeight="1"/>
    <row r="25733" ht="15" customHeight="1"/>
    <row r="25735" ht="15" customHeight="1"/>
    <row r="25737" ht="15" customHeight="1"/>
    <row r="25739" ht="15" customHeight="1"/>
    <row r="25741" ht="15" customHeight="1"/>
    <row r="25743" ht="15" customHeight="1"/>
    <row r="25745" ht="15" customHeight="1"/>
    <row r="25747" ht="15" customHeight="1"/>
    <row r="25749" ht="15" customHeight="1"/>
    <row r="25751" ht="15" customHeight="1"/>
    <row r="25753" ht="15" customHeight="1"/>
    <row r="25755" ht="15" customHeight="1"/>
    <row r="25757" ht="15" customHeight="1"/>
    <row r="25759" ht="15" customHeight="1"/>
    <row r="25761" ht="15" customHeight="1"/>
    <row r="25763" ht="15" customHeight="1"/>
    <row r="25765" ht="15" customHeight="1"/>
    <row r="25767" ht="15" customHeight="1"/>
    <row r="25769" ht="15" customHeight="1"/>
    <row r="25771" ht="15" customHeight="1"/>
    <row r="25773" ht="15" customHeight="1"/>
    <row r="25775" ht="15" customHeight="1"/>
    <row r="25777" ht="15" customHeight="1"/>
    <row r="25779" ht="15" customHeight="1"/>
    <row r="25781" ht="15" customHeight="1"/>
    <row r="25783" ht="15" customHeight="1"/>
    <row r="25785" ht="15" customHeight="1"/>
    <row r="25787" ht="15" customHeight="1"/>
    <row r="25789" ht="15" customHeight="1"/>
    <row r="25791" ht="15" customHeight="1"/>
    <row r="25793" ht="15" customHeight="1"/>
    <row r="25795" ht="15" customHeight="1"/>
    <row r="25797" ht="15" customHeight="1"/>
    <row r="25799" ht="15" customHeight="1"/>
    <row r="25801" ht="15" customHeight="1"/>
    <row r="25803" ht="15" customHeight="1"/>
    <row r="25805" ht="15" customHeight="1"/>
    <row r="25807" ht="15" customHeight="1"/>
    <row r="25809" ht="15" customHeight="1"/>
    <row r="25811" ht="15" customHeight="1"/>
    <row r="25813" ht="15" customHeight="1"/>
    <row r="25815" ht="15" customHeight="1"/>
    <row r="25817" ht="15" customHeight="1"/>
    <row r="25819" ht="15" customHeight="1"/>
    <row r="25821" ht="15" customHeight="1"/>
    <row r="25823" ht="15" customHeight="1"/>
    <row r="25825" ht="15" customHeight="1"/>
    <row r="25827" ht="15" customHeight="1"/>
    <row r="25829" ht="15" customHeight="1"/>
    <row r="25831" ht="15" customHeight="1"/>
    <row r="25833" ht="15" customHeight="1"/>
    <row r="25835" ht="15" customHeight="1"/>
    <row r="25837" ht="15" customHeight="1"/>
    <row r="25839" ht="15" customHeight="1"/>
    <row r="25841" ht="15" customHeight="1"/>
    <row r="25843" ht="15" customHeight="1"/>
    <row r="25845" ht="15" customHeight="1"/>
    <row r="25847" ht="15" customHeight="1"/>
    <row r="25849" ht="15" customHeight="1"/>
    <row r="25851" ht="15" customHeight="1"/>
    <row r="25853" ht="15" customHeight="1"/>
    <row r="25855" ht="15" customHeight="1"/>
    <row r="25857" ht="15" customHeight="1"/>
    <row r="25859" ht="15" customHeight="1"/>
    <row r="25861" ht="15" customHeight="1"/>
    <row r="25863" ht="15" customHeight="1"/>
    <row r="25865" ht="15" customHeight="1"/>
    <row r="25867" ht="15" customHeight="1"/>
    <row r="25869" ht="15" customHeight="1"/>
    <row r="25871" ht="15" customHeight="1"/>
    <row r="25873" ht="15" customHeight="1"/>
    <row r="25875" ht="15" customHeight="1"/>
    <row r="25877" ht="15" customHeight="1"/>
    <row r="25879" ht="15" customHeight="1"/>
    <row r="25881" ht="15" customHeight="1"/>
    <row r="25883" ht="15" customHeight="1"/>
    <row r="25885" ht="15" customHeight="1"/>
    <row r="25887" ht="15" customHeight="1"/>
    <row r="25889" ht="15" customHeight="1"/>
    <row r="25891" ht="15" customHeight="1"/>
    <row r="25893" ht="15" customHeight="1"/>
    <row r="25895" ht="15" customHeight="1"/>
    <row r="25897" ht="15" customHeight="1"/>
    <row r="25899" ht="15" customHeight="1"/>
    <row r="25901" ht="15" customHeight="1"/>
    <row r="25903" ht="15" customHeight="1"/>
    <row r="25905" ht="15" customHeight="1"/>
    <row r="25907" ht="15" customHeight="1"/>
    <row r="25909" ht="15" customHeight="1"/>
    <row r="25911" ht="15" customHeight="1"/>
    <row r="25913" ht="15" customHeight="1"/>
    <row r="25915" ht="15" customHeight="1"/>
    <row r="25917" ht="15" customHeight="1"/>
    <row r="25919" ht="15" customHeight="1"/>
    <row r="25921" ht="15" customHeight="1"/>
    <row r="25923" ht="15" customHeight="1"/>
    <row r="25925" ht="15" customHeight="1"/>
    <row r="25927" ht="15" customHeight="1"/>
    <row r="25929" ht="15" customHeight="1"/>
    <row r="25931" ht="15" customHeight="1"/>
    <row r="25933" ht="15" customHeight="1"/>
    <row r="25935" ht="15" customHeight="1"/>
    <row r="25937" ht="15" customHeight="1"/>
    <row r="25939" ht="15" customHeight="1"/>
    <row r="25941" ht="15" customHeight="1"/>
    <row r="25943" ht="15" customHeight="1"/>
    <row r="25945" ht="15" customHeight="1"/>
    <row r="25947" ht="15" customHeight="1"/>
    <row r="25949" ht="15" customHeight="1"/>
    <row r="25951" ht="15" customHeight="1"/>
    <row r="25953" ht="15" customHeight="1"/>
    <row r="25955" ht="15" customHeight="1"/>
    <row r="25957" ht="15" customHeight="1"/>
    <row r="25959" ht="15" customHeight="1"/>
    <row r="25961" ht="15" customHeight="1"/>
    <row r="25963" ht="15" customHeight="1"/>
    <row r="25965" ht="15" customHeight="1"/>
    <row r="25967" ht="15" customHeight="1"/>
    <row r="25969" ht="15" customHeight="1"/>
    <row r="25971" ht="15" customHeight="1"/>
    <row r="25973" ht="15" customHeight="1"/>
    <row r="25975" ht="15" customHeight="1"/>
    <row r="25977" ht="15" customHeight="1"/>
    <row r="25979" ht="15" customHeight="1"/>
    <row r="25981" ht="15" customHeight="1"/>
    <row r="25983" ht="15" customHeight="1"/>
    <row r="25985" ht="15" customHeight="1"/>
    <row r="25987" ht="15" customHeight="1"/>
    <row r="25989" ht="15" customHeight="1"/>
    <row r="25991" ht="15" customHeight="1"/>
    <row r="25993" ht="15" customHeight="1"/>
    <row r="25995" ht="15" customHeight="1"/>
    <row r="25997" ht="15" customHeight="1"/>
    <row r="25999" ht="15" customHeight="1"/>
    <row r="26001" ht="15" customHeight="1"/>
    <row r="26003" ht="15" customHeight="1"/>
    <row r="26005" ht="15" customHeight="1"/>
    <row r="26007" ht="15" customHeight="1"/>
    <row r="26009" ht="15" customHeight="1"/>
    <row r="26011" ht="15" customHeight="1"/>
    <row r="26013" ht="15" customHeight="1"/>
    <row r="26015" ht="15" customHeight="1"/>
    <row r="26017" ht="15" customHeight="1"/>
    <row r="26019" ht="15" customHeight="1"/>
    <row r="26021" ht="15" customHeight="1"/>
    <row r="26023" ht="15" customHeight="1"/>
    <row r="26025" ht="15" customHeight="1"/>
    <row r="26027" ht="15" customHeight="1"/>
    <row r="26029" ht="15" customHeight="1"/>
    <row r="26031" ht="15" customHeight="1"/>
    <row r="26033" ht="15" customHeight="1"/>
    <row r="26035" ht="15" customHeight="1"/>
    <row r="26037" ht="15" customHeight="1"/>
    <row r="26039" ht="15" customHeight="1"/>
    <row r="26041" ht="15" customHeight="1"/>
    <row r="26043" ht="15" customHeight="1"/>
    <row r="26045" ht="15" customHeight="1"/>
    <row r="26047" ht="15" customHeight="1"/>
    <row r="26049" ht="15" customHeight="1"/>
    <row r="26051" ht="15" customHeight="1"/>
    <row r="26053" ht="15" customHeight="1"/>
    <row r="26055" ht="15" customHeight="1"/>
    <row r="26057" ht="15" customHeight="1"/>
    <row r="26059" ht="15" customHeight="1"/>
    <row r="26061" ht="15" customHeight="1"/>
    <row r="26063" ht="15" customHeight="1"/>
    <row r="26065" ht="15" customHeight="1"/>
    <row r="26067" ht="15" customHeight="1"/>
    <row r="26069" ht="15" customHeight="1"/>
    <row r="26071" ht="15" customHeight="1"/>
    <row r="26073" ht="15" customHeight="1"/>
    <row r="26075" ht="15" customHeight="1"/>
    <row r="26077" ht="15" customHeight="1"/>
    <row r="26079" ht="15" customHeight="1"/>
    <row r="26081" ht="15" customHeight="1"/>
    <row r="26083" ht="15" customHeight="1"/>
    <row r="26085" ht="15" customHeight="1"/>
    <row r="26087" ht="15" customHeight="1"/>
    <row r="26089" ht="15" customHeight="1"/>
    <row r="26091" ht="15" customHeight="1"/>
    <row r="26093" ht="15" customHeight="1"/>
    <row r="26095" ht="15" customHeight="1"/>
    <row r="26097" ht="15" customHeight="1"/>
    <row r="26099" ht="15" customHeight="1"/>
    <row r="26101" ht="15" customHeight="1"/>
    <row r="26103" ht="15" customHeight="1"/>
    <row r="26105" ht="15" customHeight="1"/>
    <row r="26107" ht="15" customHeight="1"/>
    <row r="26109" ht="15" customHeight="1"/>
    <row r="26111" ht="15" customHeight="1"/>
    <row r="26113" ht="15" customHeight="1"/>
    <row r="26115" ht="15" customHeight="1"/>
    <row r="26117" ht="15" customHeight="1"/>
    <row r="26119" ht="15" customHeight="1"/>
    <row r="26121" ht="15" customHeight="1"/>
    <row r="26123" ht="15" customHeight="1"/>
    <row r="26125" ht="15" customHeight="1"/>
    <row r="26127" ht="15" customHeight="1"/>
    <row r="26129" ht="15" customHeight="1"/>
    <row r="26131" ht="15" customHeight="1"/>
    <row r="26133" ht="15" customHeight="1"/>
    <row r="26135" ht="15" customHeight="1"/>
    <row r="26137" ht="15" customHeight="1"/>
    <row r="26139" ht="15" customHeight="1"/>
    <row r="26141" ht="15" customHeight="1"/>
    <row r="26143" ht="15" customHeight="1"/>
    <row r="26145" ht="15" customHeight="1"/>
    <row r="26147" ht="15" customHeight="1"/>
    <row r="26149" ht="15" customHeight="1"/>
    <row r="26151" ht="15" customHeight="1"/>
    <row r="26153" ht="15" customHeight="1"/>
    <row r="26155" ht="15" customHeight="1"/>
    <row r="26157" ht="15" customHeight="1"/>
    <row r="26159" ht="15" customHeight="1"/>
    <row r="26161" ht="15" customHeight="1"/>
    <row r="26163" ht="15" customHeight="1"/>
    <row r="26165" ht="15" customHeight="1"/>
    <row r="26167" ht="15" customHeight="1"/>
    <row r="26169" ht="15" customHeight="1"/>
    <row r="26171" ht="15" customHeight="1"/>
    <row r="26173" ht="15" customHeight="1"/>
    <row r="26175" ht="15" customHeight="1"/>
    <row r="26177" ht="15" customHeight="1"/>
    <row r="26179" ht="15" customHeight="1"/>
    <row r="26181" ht="15" customHeight="1"/>
    <row r="26183" ht="15" customHeight="1"/>
    <row r="26185" ht="15" customHeight="1"/>
    <row r="26187" ht="15" customHeight="1"/>
    <row r="26189" ht="15" customHeight="1"/>
    <row r="26191" ht="15" customHeight="1"/>
    <row r="26193" ht="15" customHeight="1"/>
    <row r="26195" ht="15" customHeight="1"/>
    <row r="26197" ht="15" customHeight="1"/>
    <row r="26199" ht="15" customHeight="1"/>
    <row r="26201" ht="15" customHeight="1"/>
    <row r="26203" ht="15" customHeight="1"/>
    <row r="26205" ht="15" customHeight="1"/>
    <row r="26207" ht="15" customHeight="1"/>
    <row r="26209" ht="15" customHeight="1"/>
    <row r="26211" ht="15" customHeight="1"/>
    <row r="26213" ht="15" customHeight="1"/>
    <row r="26215" ht="15" customHeight="1"/>
    <row r="26217" ht="15" customHeight="1"/>
    <row r="26219" ht="15" customHeight="1"/>
    <row r="26221" ht="15" customHeight="1"/>
    <row r="26223" ht="15" customHeight="1"/>
    <row r="26225" ht="15" customHeight="1"/>
    <row r="26227" ht="15" customHeight="1"/>
    <row r="26229" ht="15" customHeight="1"/>
    <row r="26231" ht="15" customHeight="1"/>
    <row r="26233" ht="15" customHeight="1"/>
    <row r="26235" ht="15" customHeight="1"/>
    <row r="26237" ht="15" customHeight="1"/>
    <row r="26239" ht="15" customHeight="1"/>
    <row r="26241" ht="15" customHeight="1"/>
    <row r="26243" ht="15" customHeight="1"/>
    <row r="26245" ht="15" customHeight="1"/>
    <row r="26247" ht="15" customHeight="1"/>
    <row r="26249" ht="15" customHeight="1"/>
    <row r="26251" ht="15" customHeight="1"/>
    <row r="26253" ht="15" customHeight="1"/>
    <row r="26255" ht="15" customHeight="1"/>
    <row r="26257" ht="15" customHeight="1"/>
    <row r="26259" ht="15" customHeight="1"/>
    <row r="26261" ht="15" customHeight="1"/>
    <row r="26263" ht="15" customHeight="1"/>
    <row r="26265" ht="15" customHeight="1"/>
    <row r="26267" ht="15" customHeight="1"/>
    <row r="26269" ht="15" customHeight="1"/>
    <row r="26271" ht="15" customHeight="1"/>
    <row r="26273" ht="15" customHeight="1"/>
    <row r="26275" ht="15" customHeight="1"/>
    <row r="26277" ht="15" customHeight="1"/>
    <row r="26279" ht="15" customHeight="1"/>
    <row r="26281" ht="15" customHeight="1"/>
    <row r="26283" ht="15" customHeight="1"/>
    <row r="26285" ht="15" customHeight="1"/>
    <row r="26287" ht="15" customHeight="1"/>
    <row r="26289" ht="15" customHeight="1"/>
    <row r="26291" ht="15" customHeight="1"/>
    <row r="26293" ht="15" customHeight="1"/>
    <row r="26295" ht="15" customHeight="1"/>
    <row r="26297" ht="15" customHeight="1"/>
    <row r="26299" ht="15" customHeight="1"/>
    <row r="26301" ht="15" customHeight="1"/>
    <row r="26303" ht="15" customHeight="1"/>
    <row r="26305" ht="15" customHeight="1"/>
    <row r="26307" ht="15" customHeight="1"/>
    <row r="26309" ht="15" customHeight="1"/>
    <row r="26311" ht="15" customHeight="1"/>
    <row r="26313" ht="15" customHeight="1"/>
    <row r="26315" ht="15" customHeight="1"/>
    <row r="26317" ht="15" customHeight="1"/>
    <row r="26319" ht="15" customHeight="1"/>
    <row r="26321" ht="15" customHeight="1"/>
    <row r="26323" ht="15" customHeight="1"/>
    <row r="26325" ht="15" customHeight="1"/>
    <row r="26327" ht="15" customHeight="1"/>
    <row r="26329" ht="15" customHeight="1"/>
    <row r="26331" ht="15" customHeight="1"/>
    <row r="26333" ht="15" customHeight="1"/>
    <row r="26335" ht="15" customHeight="1"/>
    <row r="26337" ht="15" customHeight="1"/>
    <row r="26339" ht="15" customHeight="1"/>
    <row r="26341" ht="15" customHeight="1"/>
    <row r="26343" ht="15" customHeight="1"/>
    <row r="26345" ht="15" customHeight="1"/>
    <row r="26347" ht="15" customHeight="1"/>
    <row r="26349" ht="15" customHeight="1"/>
    <row r="26351" ht="15" customHeight="1"/>
    <row r="26353" ht="15" customHeight="1"/>
    <row r="26355" ht="15" customHeight="1"/>
    <row r="26357" ht="15" customHeight="1"/>
    <row r="26359" ht="15" customHeight="1"/>
    <row r="26361" ht="15" customHeight="1"/>
    <row r="26363" ht="15" customHeight="1"/>
    <row r="26365" ht="15" customHeight="1"/>
    <row r="26367" ht="15" customHeight="1"/>
    <row r="26369" ht="15" customHeight="1"/>
    <row r="26371" ht="15" customHeight="1"/>
    <row r="26373" ht="15" customHeight="1"/>
    <row r="26375" ht="15" customHeight="1"/>
    <row r="26377" ht="15" customHeight="1"/>
    <row r="26379" ht="15" customHeight="1"/>
    <row r="26381" ht="15" customHeight="1"/>
    <row r="26383" ht="15" customHeight="1"/>
    <row r="26385" ht="15" customHeight="1"/>
    <row r="26387" ht="15" customHeight="1"/>
    <row r="26389" ht="15" customHeight="1"/>
    <row r="26391" ht="15" customHeight="1"/>
    <row r="26393" ht="15" customHeight="1"/>
    <row r="26395" ht="15" customHeight="1"/>
    <row r="26397" ht="15" customHeight="1"/>
    <row r="26399" ht="15" customHeight="1"/>
    <row r="26401" ht="15" customHeight="1"/>
    <row r="26403" ht="15" customHeight="1"/>
    <row r="26405" ht="15" customHeight="1"/>
    <row r="26407" ht="15" customHeight="1"/>
    <row r="26409" ht="15" customHeight="1"/>
    <row r="26411" ht="15" customHeight="1"/>
    <row r="26413" ht="15" customHeight="1"/>
    <row r="26415" ht="15" customHeight="1"/>
    <row r="26417" ht="15" customHeight="1"/>
    <row r="26419" ht="15" customHeight="1"/>
    <row r="26421" ht="15" customHeight="1"/>
    <row r="26423" ht="15" customHeight="1"/>
    <row r="26425" ht="15" customHeight="1"/>
    <row r="26427" ht="15" customHeight="1"/>
    <row r="26429" ht="15" customHeight="1"/>
    <row r="26431" ht="15" customHeight="1"/>
    <row r="26433" ht="15" customHeight="1"/>
    <row r="26435" ht="15" customHeight="1"/>
    <row r="26437" ht="15" customHeight="1"/>
    <row r="26439" ht="15" customHeight="1"/>
    <row r="26441" ht="15" customHeight="1"/>
    <row r="26443" ht="15" customHeight="1"/>
    <row r="26445" ht="15" customHeight="1"/>
    <row r="26447" ht="15" customHeight="1"/>
    <row r="26449" ht="15" customHeight="1"/>
    <row r="26451" ht="15" customHeight="1"/>
    <row r="26453" ht="15" customHeight="1"/>
    <row r="26455" ht="15" customHeight="1"/>
    <row r="26457" ht="15" customHeight="1"/>
    <row r="26459" ht="15" customHeight="1"/>
    <row r="26461" ht="15" customHeight="1"/>
    <row r="26463" ht="15" customHeight="1"/>
    <row r="26465" ht="15" customHeight="1"/>
    <row r="26467" ht="15" customHeight="1"/>
    <row r="26469" ht="15" customHeight="1"/>
    <row r="26471" ht="15" customHeight="1"/>
    <row r="26473" ht="15" customHeight="1"/>
    <row r="26475" ht="15" customHeight="1"/>
    <row r="26477" ht="15" customHeight="1"/>
    <row r="26479" ht="15" customHeight="1"/>
    <row r="26481" ht="15" customHeight="1"/>
    <row r="26483" ht="15" customHeight="1"/>
    <row r="26485" ht="15" customHeight="1"/>
    <row r="26487" ht="15" customHeight="1"/>
    <row r="26489" ht="15" customHeight="1"/>
    <row r="26491" ht="15" customHeight="1"/>
    <row r="26493" ht="15" customHeight="1"/>
    <row r="26495" ht="15" customHeight="1"/>
    <row r="26497" ht="15" customHeight="1"/>
    <row r="26499" ht="15" customHeight="1"/>
    <row r="26501" ht="15" customHeight="1"/>
    <row r="26503" ht="15" customHeight="1"/>
    <row r="26505" ht="15" customHeight="1"/>
    <row r="26507" ht="15" customHeight="1"/>
    <row r="26509" ht="15" customHeight="1"/>
    <row r="26511" ht="15" customHeight="1"/>
    <row r="26513" ht="15" customHeight="1"/>
    <row r="26515" ht="15" customHeight="1"/>
    <row r="26517" ht="15" customHeight="1"/>
    <row r="26519" ht="15" customHeight="1"/>
    <row r="26521" ht="15" customHeight="1"/>
    <row r="26523" ht="15" customHeight="1"/>
    <row r="26525" ht="15" customHeight="1"/>
    <row r="26527" ht="15" customHeight="1"/>
    <row r="26529" ht="15" customHeight="1"/>
    <row r="26531" ht="15" customHeight="1"/>
    <row r="26533" ht="15" customHeight="1"/>
    <row r="26535" ht="15" customHeight="1"/>
    <row r="26537" ht="15" customHeight="1"/>
    <row r="26539" ht="15" customHeight="1"/>
    <row r="26541" ht="15" customHeight="1"/>
    <row r="26543" ht="15" customHeight="1"/>
    <row r="26545" ht="15" customHeight="1"/>
    <row r="26547" ht="15" customHeight="1"/>
    <row r="26549" ht="15" customHeight="1"/>
    <row r="26551" ht="15" customHeight="1"/>
    <row r="26553" ht="15" customHeight="1"/>
    <row r="26555" ht="15" customHeight="1"/>
    <row r="26557" ht="15" customHeight="1"/>
    <row r="26559" ht="15" customHeight="1"/>
    <row r="26561" ht="15" customHeight="1"/>
    <row r="26563" ht="15" customHeight="1"/>
    <row r="26565" ht="15" customHeight="1"/>
    <row r="26567" ht="15" customHeight="1"/>
    <row r="26569" ht="15" customHeight="1"/>
    <row r="26571" ht="15" customHeight="1"/>
    <row r="26573" ht="15" customHeight="1"/>
    <row r="26575" ht="15" customHeight="1"/>
    <row r="26577" ht="15" customHeight="1"/>
    <row r="26579" ht="15" customHeight="1"/>
    <row r="26581" ht="15" customHeight="1"/>
    <row r="26583" ht="15" customHeight="1"/>
    <row r="26585" ht="15" customHeight="1"/>
    <row r="26587" ht="15" customHeight="1"/>
    <row r="26589" ht="15" customHeight="1"/>
    <row r="26591" ht="15" customHeight="1"/>
    <row r="26593" ht="15" customHeight="1"/>
    <row r="26595" ht="15" customHeight="1"/>
    <row r="26597" ht="15" customHeight="1"/>
    <row r="26599" ht="15" customHeight="1"/>
    <row r="26601" ht="15" customHeight="1"/>
    <row r="26603" ht="15" customHeight="1"/>
    <row r="26605" ht="15" customHeight="1"/>
    <row r="26607" ht="15" customHeight="1"/>
    <row r="26609" ht="15" customHeight="1"/>
    <row r="26611" ht="15" customHeight="1"/>
    <row r="26613" ht="15" customHeight="1"/>
    <row r="26615" ht="15" customHeight="1"/>
    <row r="26617" ht="15" customHeight="1"/>
    <row r="26619" ht="15" customHeight="1"/>
    <row r="26621" ht="15" customHeight="1"/>
    <row r="26623" ht="15" customHeight="1"/>
    <row r="26625" ht="15" customHeight="1"/>
    <row r="26627" ht="15" customHeight="1"/>
    <row r="26629" ht="15" customHeight="1"/>
    <row r="26631" ht="15" customHeight="1"/>
    <row r="26633" ht="15" customHeight="1"/>
    <row r="26635" ht="15" customHeight="1"/>
    <row r="26637" ht="15" customHeight="1"/>
    <row r="26639" ht="15" customHeight="1"/>
    <row r="26641" ht="15" customHeight="1"/>
    <row r="26643" ht="15" customHeight="1"/>
    <row r="26645" ht="15" customHeight="1"/>
    <row r="26647" ht="15" customHeight="1"/>
    <row r="26649" ht="15" customHeight="1"/>
    <row r="26651" ht="15" customHeight="1"/>
    <row r="26653" ht="15" customHeight="1"/>
    <row r="26655" ht="15" customHeight="1"/>
    <row r="26657" ht="15" customHeight="1"/>
    <row r="26659" ht="15" customHeight="1"/>
    <row r="26661" ht="15" customHeight="1"/>
    <row r="26663" ht="15" customHeight="1"/>
    <row r="26665" ht="15" customHeight="1"/>
    <row r="26667" ht="15" customHeight="1"/>
    <row r="26669" ht="15" customHeight="1"/>
    <row r="26671" ht="15" customHeight="1"/>
    <row r="26673" ht="15" customHeight="1"/>
    <row r="26675" ht="15" customHeight="1"/>
    <row r="26677" ht="15" customHeight="1"/>
    <row r="26679" ht="15" customHeight="1"/>
    <row r="26681" ht="15" customHeight="1"/>
    <row r="26683" ht="15" customHeight="1"/>
    <row r="26685" ht="15" customHeight="1"/>
    <row r="26687" ht="15" customHeight="1"/>
    <row r="26689" ht="15" customHeight="1"/>
    <row r="26691" ht="15" customHeight="1"/>
    <row r="26693" ht="15" customHeight="1"/>
    <row r="26695" ht="15" customHeight="1"/>
    <row r="26697" ht="15" customHeight="1"/>
    <row r="26699" ht="15" customHeight="1"/>
    <row r="26701" ht="15" customHeight="1"/>
    <row r="26703" ht="15" customHeight="1"/>
    <row r="26705" ht="15" customHeight="1"/>
    <row r="26707" ht="15" customHeight="1"/>
    <row r="26709" ht="15" customHeight="1"/>
    <row r="26711" ht="15" customHeight="1"/>
    <row r="26713" ht="15" customHeight="1"/>
    <row r="26715" ht="15" customHeight="1"/>
    <row r="26717" ht="15" customHeight="1"/>
    <row r="26719" ht="15" customHeight="1"/>
    <row r="26721" ht="15" customHeight="1"/>
    <row r="26723" ht="15" customHeight="1"/>
    <row r="26725" ht="15" customHeight="1"/>
    <row r="26727" ht="15" customHeight="1"/>
    <row r="26729" ht="15" customHeight="1"/>
    <row r="26731" ht="15" customHeight="1"/>
    <row r="26733" ht="15" customHeight="1"/>
    <row r="26735" ht="15" customHeight="1"/>
    <row r="26737" ht="15" customHeight="1"/>
    <row r="26739" ht="15" customHeight="1"/>
    <row r="26741" ht="15" customHeight="1"/>
    <row r="26743" ht="15" customHeight="1"/>
    <row r="26745" ht="15" customHeight="1"/>
    <row r="26747" ht="15" customHeight="1"/>
    <row r="26749" ht="15" customHeight="1"/>
    <row r="26751" ht="15" customHeight="1"/>
    <row r="26753" ht="15" customHeight="1"/>
    <row r="26755" ht="15" customHeight="1"/>
    <row r="26757" ht="15" customHeight="1"/>
    <row r="26759" ht="15" customHeight="1"/>
    <row r="26761" ht="15" customHeight="1"/>
    <row r="26763" ht="15" customHeight="1"/>
    <row r="26765" ht="15" customHeight="1"/>
    <row r="26767" ht="15" customHeight="1"/>
    <row r="26769" ht="15" customHeight="1"/>
    <row r="26771" ht="15" customHeight="1"/>
    <row r="26773" ht="15" customHeight="1"/>
    <row r="26775" ht="15" customHeight="1"/>
    <row r="26777" ht="15" customHeight="1"/>
    <row r="26779" ht="15" customHeight="1"/>
    <row r="26781" ht="15" customHeight="1"/>
    <row r="26783" ht="15" customHeight="1"/>
    <row r="26785" ht="15" customHeight="1"/>
    <row r="26787" ht="15" customHeight="1"/>
    <row r="26789" ht="15" customHeight="1"/>
    <row r="26791" ht="15" customHeight="1"/>
    <row r="26793" ht="15" customHeight="1"/>
    <row r="26795" ht="15" customHeight="1"/>
    <row r="26797" ht="15" customHeight="1"/>
    <row r="26799" ht="15" customHeight="1"/>
    <row r="26801" ht="15" customHeight="1"/>
    <row r="26803" ht="15" customHeight="1"/>
    <row r="26805" ht="15" customHeight="1"/>
    <row r="26807" ht="15" customHeight="1"/>
    <row r="26809" ht="15" customHeight="1"/>
    <row r="26811" ht="15" customHeight="1"/>
    <row r="26813" ht="15" customHeight="1"/>
    <row r="26815" ht="15" customHeight="1"/>
    <row r="26817" ht="15" customHeight="1"/>
    <row r="26819" ht="15" customHeight="1"/>
    <row r="26821" ht="15" customHeight="1"/>
    <row r="26823" ht="15" customHeight="1"/>
    <row r="26825" ht="15" customHeight="1"/>
    <row r="26827" ht="15" customHeight="1"/>
    <row r="26829" ht="15" customHeight="1"/>
    <row r="26831" ht="15" customHeight="1"/>
    <row r="26833" ht="15" customHeight="1"/>
    <row r="26835" ht="15" customHeight="1"/>
    <row r="26837" ht="15" customHeight="1"/>
    <row r="26839" ht="15" customHeight="1"/>
    <row r="26841" ht="15" customHeight="1"/>
    <row r="26843" ht="15" customHeight="1"/>
    <row r="26845" ht="15" customHeight="1"/>
    <row r="26847" ht="15" customHeight="1"/>
    <row r="26849" ht="15" customHeight="1"/>
    <row r="26851" ht="15" customHeight="1"/>
    <row r="26853" ht="15" customHeight="1"/>
    <row r="26855" ht="15" customHeight="1"/>
    <row r="26857" ht="15" customHeight="1"/>
    <row r="26859" ht="15" customHeight="1"/>
    <row r="26861" ht="15" customHeight="1"/>
    <row r="26863" ht="15" customHeight="1"/>
    <row r="26865" ht="15" customHeight="1"/>
    <row r="26867" ht="15" customHeight="1"/>
    <row r="26869" ht="15" customHeight="1"/>
    <row r="26871" ht="15" customHeight="1"/>
    <row r="26873" ht="15" customHeight="1"/>
    <row r="26875" ht="15" customHeight="1"/>
    <row r="26877" ht="15" customHeight="1"/>
    <row r="26879" ht="15" customHeight="1"/>
    <row r="26881" ht="15" customHeight="1"/>
    <row r="26883" ht="15" customHeight="1"/>
    <row r="26885" ht="15" customHeight="1"/>
    <row r="26887" ht="15" customHeight="1"/>
    <row r="26889" ht="15" customHeight="1"/>
    <row r="26891" ht="15" customHeight="1"/>
    <row r="26893" ht="15" customHeight="1"/>
    <row r="26895" ht="15" customHeight="1"/>
    <row r="26897" ht="15" customHeight="1"/>
    <row r="26899" ht="15" customHeight="1"/>
    <row r="26901" ht="15" customHeight="1"/>
    <row r="26903" ht="15" customHeight="1"/>
    <row r="26905" ht="15" customHeight="1"/>
    <row r="26907" ht="15" customHeight="1"/>
    <row r="26909" ht="15" customHeight="1"/>
    <row r="26911" ht="15" customHeight="1"/>
    <row r="26913" ht="15" customHeight="1"/>
    <row r="26915" ht="15" customHeight="1"/>
    <row r="26917" ht="15" customHeight="1"/>
    <row r="26919" ht="15" customHeight="1"/>
    <row r="26921" ht="15" customHeight="1"/>
    <row r="26923" ht="15" customHeight="1"/>
    <row r="26925" ht="15" customHeight="1"/>
    <row r="26927" ht="15" customHeight="1"/>
    <row r="26929" ht="15" customHeight="1"/>
    <row r="26931" ht="15" customHeight="1"/>
    <row r="26933" ht="15" customHeight="1"/>
    <row r="26935" ht="15" customHeight="1"/>
    <row r="26937" ht="15" customHeight="1"/>
    <row r="26939" ht="15" customHeight="1"/>
    <row r="26941" ht="15" customHeight="1"/>
    <row r="26943" ht="15" customHeight="1"/>
    <row r="26945" ht="15" customHeight="1"/>
    <row r="26947" ht="15" customHeight="1"/>
    <row r="26949" ht="15" customHeight="1"/>
    <row r="26951" ht="15" customHeight="1"/>
    <row r="26953" ht="15" customHeight="1"/>
    <row r="26955" ht="15" customHeight="1"/>
    <row r="26957" ht="15" customHeight="1"/>
    <row r="26959" ht="15" customHeight="1"/>
    <row r="26961" ht="15" customHeight="1"/>
    <row r="26963" ht="15" customHeight="1"/>
    <row r="26965" ht="15" customHeight="1"/>
    <row r="26967" ht="15" customHeight="1"/>
    <row r="26969" ht="15" customHeight="1"/>
    <row r="26971" ht="15" customHeight="1"/>
    <row r="26973" ht="15" customHeight="1"/>
    <row r="26975" ht="15" customHeight="1"/>
    <row r="26977" ht="15" customHeight="1"/>
    <row r="26979" ht="15" customHeight="1"/>
    <row r="26981" ht="15" customHeight="1"/>
    <row r="26983" ht="15" customHeight="1"/>
    <row r="26985" ht="15" customHeight="1"/>
    <row r="26987" ht="15" customHeight="1"/>
    <row r="26989" ht="15" customHeight="1"/>
    <row r="26991" ht="15" customHeight="1"/>
    <row r="26993" ht="15" customHeight="1"/>
    <row r="26995" ht="15" customHeight="1"/>
    <row r="26997" ht="15" customHeight="1"/>
    <row r="26999" ht="15" customHeight="1"/>
    <row r="27001" ht="15" customHeight="1"/>
    <row r="27003" ht="15" customHeight="1"/>
    <row r="27005" ht="15" customHeight="1"/>
    <row r="27007" ht="15" customHeight="1"/>
    <row r="27009" ht="15" customHeight="1"/>
    <row r="27011" ht="15" customHeight="1"/>
    <row r="27013" ht="15" customHeight="1"/>
    <row r="27015" ht="15" customHeight="1"/>
    <row r="27017" ht="15" customHeight="1"/>
    <row r="27019" ht="15" customHeight="1"/>
    <row r="27021" ht="15" customHeight="1"/>
    <row r="27023" ht="15" customHeight="1"/>
    <row r="27025" ht="15" customHeight="1"/>
    <row r="27027" ht="15" customHeight="1"/>
    <row r="27029" ht="15" customHeight="1"/>
    <row r="27031" ht="15" customHeight="1"/>
    <row r="27033" ht="15" customHeight="1"/>
    <row r="27035" ht="15" customHeight="1"/>
    <row r="27037" ht="15" customHeight="1"/>
    <row r="27039" ht="15" customHeight="1"/>
    <row r="27041" ht="15" customHeight="1"/>
    <row r="27043" ht="15" customHeight="1"/>
    <row r="27045" ht="15" customHeight="1"/>
    <row r="27047" ht="15" customHeight="1"/>
    <row r="27049" ht="15" customHeight="1"/>
    <row r="27051" ht="15" customHeight="1"/>
    <row r="27053" ht="15" customHeight="1"/>
    <row r="27055" ht="15" customHeight="1"/>
    <row r="27057" ht="15" customHeight="1"/>
    <row r="27059" ht="15" customHeight="1"/>
    <row r="27061" ht="15" customHeight="1"/>
    <row r="27063" ht="15" customHeight="1"/>
    <row r="27065" ht="15" customHeight="1"/>
    <row r="27067" ht="15" customHeight="1"/>
    <row r="27069" ht="15" customHeight="1"/>
    <row r="27071" ht="15" customHeight="1"/>
    <row r="27073" ht="15" customHeight="1"/>
    <row r="27075" ht="15" customHeight="1"/>
    <row r="27077" ht="15" customHeight="1"/>
    <row r="27079" ht="15" customHeight="1"/>
    <row r="27081" ht="15" customHeight="1"/>
    <row r="27083" ht="15" customHeight="1"/>
    <row r="27085" ht="15" customHeight="1"/>
    <row r="27087" ht="15" customHeight="1"/>
    <row r="27089" ht="15" customHeight="1"/>
    <row r="27091" ht="15" customHeight="1"/>
    <row r="27093" ht="15" customHeight="1"/>
    <row r="27095" ht="15" customHeight="1"/>
    <row r="27097" ht="15" customHeight="1"/>
    <row r="27099" ht="15" customHeight="1"/>
    <row r="27101" ht="15" customHeight="1"/>
    <row r="27103" ht="15" customHeight="1"/>
    <row r="27105" ht="15" customHeight="1"/>
    <row r="27107" ht="15" customHeight="1"/>
    <row r="27109" ht="15" customHeight="1"/>
    <row r="27111" ht="15" customHeight="1"/>
    <row r="27113" ht="15" customHeight="1"/>
    <row r="27115" ht="15" customHeight="1"/>
    <row r="27117" ht="15" customHeight="1"/>
    <row r="27119" ht="15" customHeight="1"/>
    <row r="27121" ht="15" customHeight="1"/>
    <row r="27123" ht="15" customHeight="1"/>
    <row r="27125" ht="15" customHeight="1"/>
    <row r="27127" ht="15" customHeight="1"/>
    <row r="27129" ht="15" customHeight="1"/>
    <row r="27131" ht="15" customHeight="1"/>
    <row r="27133" ht="15" customHeight="1"/>
    <row r="27135" ht="15" customHeight="1"/>
    <row r="27137" ht="15" customHeight="1"/>
    <row r="27139" ht="15" customHeight="1"/>
    <row r="27141" ht="15" customHeight="1"/>
    <row r="27143" ht="15" customHeight="1"/>
    <row r="27145" ht="15" customHeight="1"/>
    <row r="27147" ht="15" customHeight="1"/>
    <row r="27149" ht="15" customHeight="1"/>
    <row r="27151" ht="15" customHeight="1"/>
    <row r="27153" ht="15" customHeight="1"/>
    <row r="27155" ht="15" customHeight="1"/>
    <row r="27157" ht="15" customHeight="1"/>
    <row r="27159" ht="15" customHeight="1"/>
    <row r="27161" ht="15" customHeight="1"/>
    <row r="27163" ht="15" customHeight="1"/>
    <row r="27165" ht="15" customHeight="1"/>
    <row r="27167" ht="15" customHeight="1"/>
    <row r="27169" ht="15" customHeight="1"/>
    <row r="27171" ht="15" customHeight="1"/>
    <row r="27173" ht="15" customHeight="1"/>
    <row r="27175" ht="15" customHeight="1"/>
    <row r="27177" ht="15" customHeight="1"/>
    <row r="27179" ht="15" customHeight="1"/>
    <row r="27181" ht="15" customHeight="1"/>
    <row r="27183" ht="15" customHeight="1"/>
    <row r="27185" ht="15" customHeight="1"/>
    <row r="27187" ht="15" customHeight="1"/>
    <row r="27189" ht="15" customHeight="1"/>
    <row r="27191" ht="15" customHeight="1"/>
    <row r="27193" ht="15" customHeight="1"/>
    <row r="27195" ht="15" customHeight="1"/>
    <row r="27197" ht="15" customHeight="1"/>
    <row r="27199" ht="15" customHeight="1"/>
    <row r="27201" ht="15" customHeight="1"/>
    <row r="27203" ht="15" customHeight="1"/>
    <row r="27205" ht="15" customHeight="1"/>
    <row r="27207" ht="15" customHeight="1"/>
    <row r="27209" ht="15" customHeight="1"/>
    <row r="27211" ht="15" customHeight="1"/>
    <row r="27213" ht="15" customHeight="1"/>
    <row r="27215" ht="15" customHeight="1"/>
    <row r="27217" ht="15" customHeight="1"/>
    <row r="27219" ht="15" customHeight="1"/>
    <row r="27221" ht="15" customHeight="1"/>
    <row r="27223" ht="15" customHeight="1"/>
    <row r="27225" ht="15" customHeight="1"/>
    <row r="27227" ht="15" customHeight="1"/>
    <row r="27229" ht="15" customHeight="1"/>
    <row r="27231" ht="15" customHeight="1"/>
    <row r="27233" ht="15" customHeight="1"/>
    <row r="27235" ht="15" customHeight="1"/>
    <row r="27237" ht="15" customHeight="1"/>
    <row r="27239" ht="15" customHeight="1"/>
    <row r="27241" ht="15" customHeight="1"/>
    <row r="27243" ht="15" customHeight="1"/>
    <row r="27245" ht="15" customHeight="1"/>
    <row r="27247" ht="15" customHeight="1"/>
    <row r="27249" ht="15" customHeight="1"/>
    <row r="27251" ht="15" customHeight="1"/>
    <row r="27253" ht="15" customHeight="1"/>
    <row r="27255" ht="15" customHeight="1"/>
    <row r="27257" ht="15" customHeight="1"/>
    <row r="27259" ht="15" customHeight="1"/>
    <row r="27261" ht="15" customHeight="1"/>
    <row r="27263" ht="15" customHeight="1"/>
    <row r="27265" ht="15" customHeight="1"/>
    <row r="27267" ht="15" customHeight="1"/>
    <row r="27269" ht="15" customHeight="1"/>
    <row r="27271" ht="15" customHeight="1"/>
    <row r="27273" ht="15" customHeight="1"/>
    <row r="27275" ht="15" customHeight="1"/>
    <row r="27277" ht="15" customHeight="1"/>
    <row r="27279" ht="15" customHeight="1"/>
    <row r="27281" ht="15" customHeight="1"/>
    <row r="27283" ht="15" customHeight="1"/>
    <row r="27285" ht="15" customHeight="1"/>
    <row r="27287" ht="15" customHeight="1"/>
    <row r="27289" ht="15" customHeight="1"/>
    <row r="27291" ht="15" customHeight="1"/>
    <row r="27293" ht="15" customHeight="1"/>
    <row r="27295" ht="15" customHeight="1"/>
    <row r="27297" ht="15" customHeight="1"/>
    <row r="27299" ht="15" customHeight="1"/>
    <row r="27301" ht="15" customHeight="1"/>
    <row r="27303" ht="15" customHeight="1"/>
    <row r="27305" ht="15" customHeight="1"/>
    <row r="27307" ht="15" customHeight="1"/>
    <row r="27309" ht="15" customHeight="1"/>
    <row r="27311" ht="15" customHeight="1"/>
    <row r="27313" ht="15" customHeight="1"/>
    <row r="27315" ht="15" customHeight="1"/>
    <row r="27317" ht="15" customHeight="1"/>
    <row r="27319" ht="15" customHeight="1"/>
    <row r="27321" ht="15" customHeight="1"/>
    <row r="27323" ht="15" customHeight="1"/>
    <row r="27325" ht="15" customHeight="1"/>
    <row r="27327" ht="15" customHeight="1"/>
    <row r="27329" ht="15" customHeight="1"/>
    <row r="27331" ht="15" customHeight="1"/>
    <row r="27333" ht="15" customHeight="1"/>
    <row r="27335" ht="15" customHeight="1"/>
    <row r="27337" ht="15" customHeight="1"/>
    <row r="27339" ht="15" customHeight="1"/>
    <row r="27341" ht="15" customHeight="1"/>
    <row r="27343" ht="15" customHeight="1"/>
    <row r="27345" ht="15" customHeight="1"/>
    <row r="27347" ht="15" customHeight="1"/>
    <row r="27349" ht="15" customHeight="1"/>
    <row r="27351" ht="15" customHeight="1"/>
    <row r="27353" ht="15" customHeight="1"/>
    <row r="27355" ht="15" customHeight="1"/>
    <row r="27357" ht="15" customHeight="1"/>
    <row r="27359" ht="15" customHeight="1"/>
    <row r="27361" ht="15" customHeight="1"/>
    <row r="27363" ht="15" customHeight="1"/>
    <row r="27365" ht="15" customHeight="1"/>
    <row r="27367" ht="15" customHeight="1"/>
    <row r="27369" ht="15" customHeight="1"/>
    <row r="27371" ht="15" customHeight="1"/>
    <row r="27373" ht="15" customHeight="1"/>
    <row r="27375" ht="15" customHeight="1"/>
    <row r="27377" ht="15" customHeight="1"/>
    <row r="27379" ht="15" customHeight="1"/>
    <row r="27381" ht="15" customHeight="1"/>
    <row r="27383" ht="15" customHeight="1"/>
    <row r="27385" ht="15" customHeight="1"/>
    <row r="27387" ht="15" customHeight="1"/>
    <row r="27389" ht="15" customHeight="1"/>
    <row r="27391" ht="15" customHeight="1"/>
    <row r="27393" ht="15" customHeight="1"/>
    <row r="27395" ht="15" customHeight="1"/>
    <row r="27397" ht="15" customHeight="1"/>
    <row r="27399" ht="15" customHeight="1"/>
    <row r="27401" ht="15" customHeight="1"/>
    <row r="27403" ht="15" customHeight="1"/>
    <row r="27405" ht="15" customHeight="1"/>
    <row r="27407" ht="15" customHeight="1"/>
    <row r="27409" ht="15" customHeight="1"/>
    <row r="27411" ht="15" customHeight="1"/>
    <row r="27413" ht="15" customHeight="1"/>
    <row r="27415" ht="15" customHeight="1"/>
    <row r="27417" ht="15" customHeight="1"/>
    <row r="27419" ht="15" customHeight="1"/>
    <row r="27421" ht="15" customHeight="1"/>
    <row r="27423" ht="15" customHeight="1"/>
    <row r="27425" ht="15" customHeight="1"/>
    <row r="27427" ht="15" customHeight="1"/>
    <row r="27429" ht="15" customHeight="1"/>
    <row r="27431" ht="15" customHeight="1"/>
    <row r="27433" ht="15" customHeight="1"/>
    <row r="27435" ht="15" customHeight="1"/>
    <row r="27437" ht="15" customHeight="1"/>
    <row r="27439" ht="15" customHeight="1"/>
    <row r="27441" ht="15" customHeight="1"/>
    <row r="27443" ht="15" customHeight="1"/>
    <row r="27445" ht="15" customHeight="1"/>
    <row r="27447" ht="15" customHeight="1"/>
    <row r="27449" ht="15" customHeight="1"/>
    <row r="27451" ht="15" customHeight="1"/>
    <row r="27453" ht="15" customHeight="1"/>
    <row r="27455" ht="15" customHeight="1"/>
    <row r="27457" ht="15" customHeight="1"/>
    <row r="27459" ht="15" customHeight="1"/>
    <row r="27461" ht="15" customHeight="1"/>
    <row r="27463" ht="15" customHeight="1"/>
    <row r="27465" ht="15" customHeight="1"/>
    <row r="27467" ht="15" customHeight="1"/>
    <row r="27469" ht="15" customHeight="1"/>
    <row r="27471" ht="15" customHeight="1"/>
    <row r="27473" ht="15" customHeight="1"/>
    <row r="27475" ht="15" customHeight="1"/>
    <row r="27477" ht="15" customHeight="1"/>
    <row r="27479" ht="15" customHeight="1"/>
    <row r="27481" ht="15" customHeight="1"/>
    <row r="27483" ht="15" customHeight="1"/>
    <row r="27485" ht="15" customHeight="1"/>
    <row r="27487" ht="15" customHeight="1"/>
    <row r="27489" ht="15" customHeight="1"/>
    <row r="27491" ht="15" customHeight="1"/>
    <row r="27493" ht="15" customHeight="1"/>
    <row r="27495" ht="15" customHeight="1"/>
    <row r="27497" ht="15" customHeight="1"/>
    <row r="27499" ht="15" customHeight="1"/>
    <row r="27501" ht="15" customHeight="1"/>
    <row r="27503" ht="15" customHeight="1"/>
    <row r="27505" ht="15" customHeight="1"/>
    <row r="27507" ht="15" customHeight="1"/>
    <row r="27509" ht="15" customHeight="1"/>
    <row r="27511" ht="15" customHeight="1"/>
    <row r="27513" ht="15" customHeight="1"/>
    <row r="27515" ht="15" customHeight="1"/>
    <row r="27517" ht="15" customHeight="1"/>
    <row r="27519" ht="15" customHeight="1"/>
    <row r="27521" ht="15" customHeight="1"/>
    <row r="27523" ht="15" customHeight="1"/>
    <row r="27525" ht="15" customHeight="1"/>
    <row r="27527" ht="15" customHeight="1"/>
    <row r="27529" ht="15" customHeight="1"/>
    <row r="27531" ht="15" customHeight="1"/>
    <row r="27533" ht="15" customHeight="1"/>
    <row r="27535" ht="15" customHeight="1"/>
    <row r="27537" ht="15" customHeight="1"/>
    <row r="27539" ht="15" customHeight="1"/>
    <row r="27541" ht="15" customHeight="1"/>
    <row r="27543" ht="15" customHeight="1"/>
    <row r="27545" ht="15" customHeight="1"/>
    <row r="27547" ht="15" customHeight="1"/>
    <row r="27549" ht="15" customHeight="1"/>
    <row r="27551" ht="15" customHeight="1"/>
    <row r="27553" ht="15" customHeight="1"/>
    <row r="27555" ht="15" customHeight="1"/>
    <row r="27557" ht="15" customHeight="1"/>
    <row r="27559" ht="15" customHeight="1"/>
    <row r="27561" ht="15" customHeight="1"/>
    <row r="27563" ht="15" customHeight="1"/>
    <row r="27565" ht="15" customHeight="1"/>
    <row r="27567" ht="15" customHeight="1"/>
    <row r="27569" ht="15" customHeight="1"/>
    <row r="27571" ht="15" customHeight="1"/>
    <row r="27573" ht="15" customHeight="1"/>
    <row r="27575" ht="15" customHeight="1"/>
    <row r="27577" ht="15" customHeight="1"/>
    <row r="27579" ht="15" customHeight="1"/>
    <row r="27581" ht="15" customHeight="1"/>
    <row r="27583" ht="15" customHeight="1"/>
    <row r="27585" ht="15" customHeight="1"/>
    <row r="27587" ht="15" customHeight="1"/>
    <row r="27589" ht="15" customHeight="1"/>
    <row r="27591" ht="15" customHeight="1"/>
    <row r="27593" ht="15" customHeight="1"/>
    <row r="27595" ht="15" customHeight="1"/>
    <row r="27597" ht="15" customHeight="1"/>
    <row r="27599" ht="15" customHeight="1"/>
    <row r="27601" ht="15" customHeight="1"/>
    <row r="27603" ht="15" customHeight="1"/>
    <row r="27605" ht="15" customHeight="1"/>
    <row r="27607" ht="15" customHeight="1"/>
    <row r="27609" ht="15" customHeight="1"/>
    <row r="27611" ht="15" customHeight="1"/>
    <row r="27613" ht="15" customHeight="1"/>
    <row r="27615" ht="15" customHeight="1"/>
    <row r="27617" ht="15" customHeight="1"/>
    <row r="27619" ht="15" customHeight="1"/>
    <row r="27621" ht="15" customHeight="1"/>
    <row r="27623" ht="15" customHeight="1"/>
    <row r="27625" ht="15" customHeight="1"/>
    <row r="27627" ht="15" customHeight="1"/>
    <row r="27629" ht="15" customHeight="1"/>
    <row r="27631" ht="15" customHeight="1"/>
    <row r="27633" ht="15" customHeight="1"/>
    <row r="27635" ht="15" customHeight="1"/>
    <row r="27637" ht="15" customHeight="1"/>
    <row r="27639" ht="15" customHeight="1"/>
    <row r="27641" ht="15" customHeight="1"/>
    <row r="27643" ht="15" customHeight="1"/>
    <row r="27645" ht="15" customHeight="1"/>
    <row r="27647" ht="15" customHeight="1"/>
    <row r="27649" ht="15" customHeight="1"/>
    <row r="27651" ht="15" customHeight="1"/>
    <row r="27653" ht="15" customHeight="1"/>
    <row r="27655" ht="15" customHeight="1"/>
    <row r="27657" ht="15" customHeight="1"/>
    <row r="27659" ht="15" customHeight="1"/>
    <row r="27661" ht="15" customHeight="1"/>
    <row r="27663" ht="15" customHeight="1"/>
    <row r="27665" ht="15" customHeight="1"/>
    <row r="27667" ht="15" customHeight="1"/>
    <row r="27669" ht="15" customHeight="1"/>
    <row r="27671" ht="15" customHeight="1"/>
    <row r="27673" ht="15" customHeight="1"/>
    <row r="27675" ht="15" customHeight="1"/>
    <row r="27677" ht="15" customHeight="1"/>
    <row r="27679" ht="15" customHeight="1"/>
    <row r="27681" ht="15" customHeight="1"/>
    <row r="27683" ht="15" customHeight="1"/>
    <row r="27685" ht="15" customHeight="1"/>
    <row r="27687" ht="15" customHeight="1"/>
    <row r="27689" ht="15" customHeight="1"/>
    <row r="27691" ht="15" customHeight="1"/>
    <row r="27693" ht="15" customHeight="1"/>
    <row r="27695" ht="15" customHeight="1"/>
    <row r="27697" ht="15" customHeight="1"/>
    <row r="27699" ht="15" customHeight="1"/>
    <row r="27701" ht="15" customHeight="1"/>
    <row r="27703" ht="15" customHeight="1"/>
    <row r="27705" ht="15" customHeight="1"/>
    <row r="27707" ht="15" customHeight="1"/>
    <row r="27709" ht="15" customHeight="1"/>
    <row r="27711" ht="15" customHeight="1"/>
    <row r="27713" ht="15" customHeight="1"/>
    <row r="27715" ht="15" customHeight="1"/>
    <row r="27717" ht="15" customHeight="1"/>
    <row r="27719" ht="15" customHeight="1"/>
    <row r="27721" ht="15" customHeight="1"/>
    <row r="27723" ht="15" customHeight="1"/>
    <row r="27725" ht="15" customHeight="1"/>
    <row r="27727" ht="15" customHeight="1"/>
    <row r="27729" ht="15" customHeight="1"/>
    <row r="27731" ht="15" customHeight="1"/>
    <row r="27733" ht="15" customHeight="1"/>
    <row r="27735" ht="15" customHeight="1"/>
    <row r="27737" ht="15" customHeight="1"/>
    <row r="27739" ht="15" customHeight="1"/>
    <row r="27741" ht="15" customHeight="1"/>
    <row r="27743" ht="15" customHeight="1"/>
    <row r="27745" ht="15" customHeight="1"/>
    <row r="27747" ht="15" customHeight="1"/>
    <row r="27749" ht="15" customHeight="1"/>
    <row r="27751" ht="15" customHeight="1"/>
    <row r="27753" ht="15" customHeight="1"/>
    <row r="27755" ht="15" customHeight="1"/>
    <row r="27757" ht="15" customHeight="1"/>
    <row r="27759" ht="15" customHeight="1"/>
    <row r="27761" ht="15" customHeight="1"/>
    <row r="27763" ht="15" customHeight="1"/>
    <row r="27765" ht="15" customHeight="1"/>
    <row r="27767" ht="15" customHeight="1"/>
    <row r="27769" ht="15" customHeight="1"/>
    <row r="27771" ht="15" customHeight="1"/>
    <row r="27773" ht="15" customHeight="1"/>
    <row r="27775" ht="15" customHeight="1"/>
    <row r="27777" ht="15" customHeight="1"/>
    <row r="27779" ht="15" customHeight="1"/>
    <row r="27781" ht="15" customHeight="1"/>
    <row r="27783" ht="15" customHeight="1"/>
    <row r="27785" ht="15" customHeight="1"/>
    <row r="27787" ht="15" customHeight="1"/>
    <row r="27789" ht="15" customHeight="1"/>
    <row r="27791" ht="15" customHeight="1"/>
    <row r="27793" ht="15" customHeight="1"/>
    <row r="27795" ht="15" customHeight="1"/>
    <row r="27797" ht="15" customHeight="1"/>
    <row r="27799" ht="15" customHeight="1"/>
    <row r="27801" ht="15" customHeight="1"/>
    <row r="27803" ht="15" customHeight="1"/>
    <row r="27805" ht="15" customHeight="1"/>
    <row r="27807" ht="15" customHeight="1"/>
    <row r="27809" ht="15" customHeight="1"/>
    <row r="27811" ht="15" customHeight="1"/>
    <row r="27813" ht="15" customHeight="1"/>
    <row r="27815" ht="15" customHeight="1"/>
    <row r="27817" ht="15" customHeight="1"/>
    <row r="27819" ht="15" customHeight="1"/>
    <row r="27821" ht="15" customHeight="1"/>
    <row r="27823" ht="15" customHeight="1"/>
    <row r="27825" ht="15" customHeight="1"/>
    <row r="27827" ht="15" customHeight="1"/>
    <row r="27829" ht="15" customHeight="1"/>
    <row r="27831" ht="15" customHeight="1"/>
    <row r="27833" ht="15" customHeight="1"/>
    <row r="27835" ht="15" customHeight="1"/>
    <row r="27837" ht="15" customHeight="1"/>
    <row r="27839" ht="15" customHeight="1"/>
    <row r="27841" ht="15" customHeight="1"/>
    <row r="27843" ht="15" customHeight="1"/>
    <row r="27845" ht="15" customHeight="1"/>
    <row r="27847" ht="15" customHeight="1"/>
    <row r="27849" ht="15" customHeight="1"/>
    <row r="27851" ht="15" customHeight="1"/>
    <row r="27853" ht="15" customHeight="1"/>
    <row r="27855" ht="15" customHeight="1"/>
    <row r="27857" ht="15" customHeight="1"/>
    <row r="27859" ht="15" customHeight="1"/>
    <row r="27861" ht="15" customHeight="1"/>
    <row r="27863" ht="15" customHeight="1"/>
    <row r="27865" ht="15" customHeight="1"/>
    <row r="27867" ht="15" customHeight="1"/>
    <row r="27869" ht="15" customHeight="1"/>
    <row r="27871" ht="15" customHeight="1"/>
    <row r="27873" ht="15" customHeight="1"/>
    <row r="27875" ht="15" customHeight="1"/>
    <row r="27877" ht="15" customHeight="1"/>
    <row r="27879" ht="15" customHeight="1"/>
    <row r="27881" ht="15" customHeight="1"/>
    <row r="27883" ht="15" customHeight="1"/>
    <row r="27885" ht="15" customHeight="1"/>
    <row r="27887" ht="15" customHeight="1"/>
    <row r="27889" ht="15" customHeight="1"/>
    <row r="27891" ht="15" customHeight="1"/>
    <row r="27893" ht="15" customHeight="1"/>
    <row r="27895" ht="15" customHeight="1"/>
    <row r="27897" ht="15" customHeight="1"/>
    <row r="27899" ht="15" customHeight="1"/>
    <row r="27901" ht="15" customHeight="1"/>
    <row r="27903" ht="15" customHeight="1"/>
    <row r="27905" ht="15" customHeight="1"/>
    <row r="27907" ht="15" customHeight="1"/>
    <row r="27909" ht="15" customHeight="1"/>
    <row r="27911" ht="15" customHeight="1"/>
    <row r="27913" ht="15" customHeight="1"/>
    <row r="27915" ht="15" customHeight="1"/>
    <row r="27917" ht="15" customHeight="1"/>
    <row r="27919" ht="15" customHeight="1"/>
    <row r="27921" ht="15" customHeight="1"/>
    <row r="27923" ht="15" customHeight="1"/>
    <row r="27925" ht="15" customHeight="1"/>
    <row r="27927" ht="15" customHeight="1"/>
    <row r="27929" ht="15" customHeight="1"/>
    <row r="27931" ht="15" customHeight="1"/>
    <row r="27933" ht="15" customHeight="1"/>
    <row r="27935" ht="15" customHeight="1"/>
    <row r="27937" ht="15" customHeight="1"/>
    <row r="27939" ht="15" customHeight="1"/>
    <row r="27941" ht="15" customHeight="1"/>
    <row r="27943" ht="15" customHeight="1"/>
    <row r="27945" ht="15" customHeight="1"/>
    <row r="27947" ht="15" customHeight="1"/>
    <row r="27949" ht="15" customHeight="1"/>
    <row r="27951" ht="15" customHeight="1"/>
    <row r="27953" ht="15" customHeight="1"/>
    <row r="27955" ht="15" customHeight="1"/>
    <row r="27957" ht="15" customHeight="1"/>
    <row r="27959" ht="15" customHeight="1"/>
    <row r="27961" ht="15" customHeight="1"/>
    <row r="27963" ht="15" customHeight="1"/>
    <row r="27965" ht="15" customHeight="1"/>
    <row r="27967" ht="15" customHeight="1"/>
    <row r="27969" ht="15" customHeight="1"/>
    <row r="27971" ht="15" customHeight="1"/>
    <row r="27973" ht="15" customHeight="1"/>
    <row r="27975" ht="15" customHeight="1"/>
    <row r="27977" ht="15" customHeight="1"/>
    <row r="27979" ht="15" customHeight="1"/>
    <row r="27981" ht="15" customHeight="1"/>
    <row r="27983" ht="15" customHeight="1"/>
    <row r="27985" ht="15" customHeight="1"/>
    <row r="27987" ht="15" customHeight="1"/>
    <row r="27989" ht="15" customHeight="1"/>
    <row r="27991" ht="15" customHeight="1"/>
    <row r="27993" ht="15" customHeight="1"/>
    <row r="27995" ht="15" customHeight="1"/>
    <row r="27997" ht="15" customHeight="1"/>
    <row r="27999" ht="15" customHeight="1"/>
    <row r="28001" ht="15" customHeight="1"/>
    <row r="28003" ht="15" customHeight="1"/>
    <row r="28005" ht="15" customHeight="1"/>
    <row r="28007" ht="15" customHeight="1"/>
    <row r="28009" ht="15" customHeight="1"/>
    <row r="28011" ht="15" customHeight="1"/>
    <row r="28013" ht="15" customHeight="1"/>
    <row r="28015" ht="15" customHeight="1"/>
    <row r="28017" ht="15" customHeight="1"/>
    <row r="28019" ht="15" customHeight="1"/>
    <row r="28021" ht="15" customHeight="1"/>
    <row r="28023" ht="15" customHeight="1"/>
    <row r="28025" ht="15" customHeight="1"/>
    <row r="28027" ht="15" customHeight="1"/>
    <row r="28029" ht="15" customHeight="1"/>
    <row r="28031" ht="15" customHeight="1"/>
    <row r="28033" ht="15" customHeight="1"/>
    <row r="28035" ht="15" customHeight="1"/>
    <row r="28037" ht="15" customHeight="1"/>
    <row r="28039" ht="15" customHeight="1"/>
    <row r="28041" ht="15" customHeight="1"/>
    <row r="28043" ht="15" customHeight="1"/>
    <row r="28045" ht="15" customHeight="1"/>
    <row r="28047" ht="15" customHeight="1"/>
    <row r="28049" ht="15" customHeight="1"/>
    <row r="28051" ht="15" customHeight="1"/>
    <row r="28053" ht="15" customHeight="1"/>
    <row r="28055" ht="15" customHeight="1"/>
    <row r="28057" ht="15" customHeight="1"/>
    <row r="28059" ht="15" customHeight="1"/>
    <row r="28061" ht="15" customHeight="1"/>
    <row r="28063" ht="15" customHeight="1"/>
    <row r="28065" ht="15" customHeight="1"/>
    <row r="28067" ht="15" customHeight="1"/>
    <row r="28069" ht="15" customHeight="1"/>
    <row r="28071" ht="15" customHeight="1"/>
    <row r="28073" ht="15" customHeight="1"/>
    <row r="28075" ht="15" customHeight="1"/>
    <row r="28077" ht="15" customHeight="1"/>
    <row r="28079" ht="15" customHeight="1"/>
    <row r="28081" ht="15" customHeight="1"/>
    <row r="28083" ht="15" customHeight="1"/>
    <row r="28085" ht="15" customHeight="1"/>
    <row r="28087" ht="15" customHeight="1"/>
    <row r="28089" ht="15" customHeight="1"/>
    <row r="28091" ht="15" customHeight="1"/>
    <row r="28093" ht="15" customHeight="1"/>
    <row r="28095" ht="15" customHeight="1"/>
    <row r="28097" ht="15" customHeight="1"/>
    <row r="28099" ht="15" customHeight="1"/>
    <row r="28101" ht="15" customHeight="1"/>
    <row r="28103" ht="15" customHeight="1"/>
    <row r="28105" ht="15" customHeight="1"/>
    <row r="28107" ht="15" customHeight="1"/>
    <row r="28109" ht="15" customHeight="1"/>
    <row r="28111" ht="15" customHeight="1"/>
    <row r="28113" ht="15" customHeight="1"/>
    <row r="28115" ht="15" customHeight="1"/>
    <row r="28117" ht="15" customHeight="1"/>
    <row r="28119" ht="15" customHeight="1"/>
    <row r="28121" ht="15" customHeight="1"/>
    <row r="28123" ht="15" customHeight="1"/>
    <row r="28125" ht="15" customHeight="1"/>
    <row r="28127" ht="15" customHeight="1"/>
    <row r="28129" ht="15" customHeight="1"/>
    <row r="28131" ht="15" customHeight="1"/>
    <row r="28133" ht="15" customHeight="1"/>
    <row r="28135" ht="15" customHeight="1"/>
    <row r="28137" ht="15" customHeight="1"/>
    <row r="28139" ht="15" customHeight="1"/>
    <row r="28141" ht="15" customHeight="1"/>
    <row r="28143" ht="15" customHeight="1"/>
    <row r="28145" ht="15" customHeight="1"/>
    <row r="28147" ht="15" customHeight="1"/>
    <row r="28149" ht="15" customHeight="1"/>
    <row r="28151" ht="15" customHeight="1"/>
    <row r="28153" ht="15" customHeight="1"/>
    <row r="28155" ht="15" customHeight="1"/>
    <row r="28157" ht="15" customHeight="1"/>
    <row r="28159" ht="15" customHeight="1"/>
    <row r="28161" ht="15" customHeight="1"/>
    <row r="28163" ht="15" customHeight="1"/>
    <row r="28165" ht="15" customHeight="1"/>
    <row r="28167" ht="15" customHeight="1"/>
    <row r="28169" ht="15" customHeight="1"/>
    <row r="28171" ht="15" customHeight="1"/>
    <row r="28173" ht="15" customHeight="1"/>
    <row r="28175" ht="15" customHeight="1"/>
    <row r="28177" ht="15" customHeight="1"/>
    <row r="28179" ht="15" customHeight="1"/>
    <row r="28181" ht="15" customHeight="1"/>
    <row r="28183" ht="15" customHeight="1"/>
    <row r="28185" ht="15" customHeight="1"/>
    <row r="28187" ht="15" customHeight="1"/>
    <row r="28189" ht="15" customHeight="1"/>
    <row r="28191" ht="15" customHeight="1"/>
    <row r="28193" ht="15" customHeight="1"/>
    <row r="28195" ht="15" customHeight="1"/>
    <row r="28197" ht="15" customHeight="1"/>
    <row r="28199" ht="15" customHeight="1"/>
    <row r="28201" ht="15" customHeight="1"/>
    <row r="28203" ht="15" customHeight="1"/>
    <row r="28205" ht="15" customHeight="1"/>
    <row r="28207" ht="15" customHeight="1"/>
    <row r="28209" ht="15" customHeight="1"/>
    <row r="28211" ht="15" customHeight="1"/>
    <row r="28213" ht="15" customHeight="1"/>
    <row r="28215" ht="15" customHeight="1"/>
    <row r="28217" ht="15" customHeight="1"/>
    <row r="28219" ht="15" customHeight="1"/>
    <row r="28221" ht="15" customHeight="1"/>
    <row r="28223" ht="15" customHeight="1"/>
    <row r="28225" ht="15" customHeight="1"/>
    <row r="28227" ht="15" customHeight="1"/>
    <row r="28229" ht="15" customHeight="1"/>
    <row r="28231" ht="15" customHeight="1"/>
    <row r="28233" ht="15" customHeight="1"/>
    <row r="28235" ht="15" customHeight="1"/>
    <row r="28237" ht="15" customHeight="1"/>
    <row r="28239" ht="15" customHeight="1"/>
    <row r="28241" ht="15" customHeight="1"/>
    <row r="28243" ht="15" customHeight="1"/>
    <row r="28245" ht="15" customHeight="1"/>
    <row r="28247" ht="15" customHeight="1"/>
    <row r="28249" ht="15" customHeight="1"/>
    <row r="28251" ht="15" customHeight="1"/>
    <row r="28253" ht="15" customHeight="1"/>
    <row r="28255" ht="15" customHeight="1"/>
    <row r="28257" ht="15" customHeight="1"/>
    <row r="28259" ht="15" customHeight="1"/>
    <row r="28261" ht="15" customHeight="1"/>
    <row r="28263" ht="15" customHeight="1"/>
    <row r="28265" ht="15" customHeight="1"/>
    <row r="28267" ht="15" customHeight="1"/>
    <row r="28269" ht="15" customHeight="1"/>
    <row r="28271" ht="15" customHeight="1"/>
    <row r="28273" ht="15" customHeight="1"/>
    <row r="28275" ht="15" customHeight="1"/>
    <row r="28277" ht="15" customHeight="1"/>
    <row r="28279" ht="15" customHeight="1"/>
    <row r="28281" ht="15" customHeight="1"/>
    <row r="28283" ht="15" customHeight="1"/>
    <row r="28285" ht="15" customHeight="1"/>
    <row r="28287" ht="15" customHeight="1"/>
    <row r="28289" ht="15" customHeight="1"/>
    <row r="28291" ht="15" customHeight="1"/>
    <row r="28293" ht="15" customHeight="1"/>
    <row r="28295" ht="15" customHeight="1"/>
    <row r="28297" ht="15" customHeight="1"/>
    <row r="28299" ht="15" customHeight="1"/>
    <row r="28301" ht="15" customHeight="1"/>
    <row r="28303" ht="15" customHeight="1"/>
    <row r="28305" ht="15" customHeight="1"/>
    <row r="28307" ht="15" customHeight="1"/>
    <row r="28309" ht="15" customHeight="1"/>
    <row r="28311" ht="15" customHeight="1"/>
    <row r="28313" ht="15" customHeight="1"/>
    <row r="28315" ht="15" customHeight="1"/>
    <row r="28317" ht="15" customHeight="1"/>
    <row r="28319" ht="15" customHeight="1"/>
    <row r="28321" ht="15" customHeight="1"/>
    <row r="28323" ht="15" customHeight="1"/>
    <row r="28325" ht="15" customHeight="1"/>
    <row r="28327" ht="15" customHeight="1"/>
    <row r="28329" ht="15" customHeight="1"/>
    <row r="28331" ht="15" customHeight="1"/>
    <row r="28333" ht="15" customHeight="1"/>
    <row r="28335" ht="15" customHeight="1"/>
    <row r="28337" ht="15" customHeight="1"/>
    <row r="28339" ht="15" customHeight="1"/>
    <row r="28341" ht="15" customHeight="1"/>
    <row r="28343" ht="15" customHeight="1"/>
    <row r="28345" ht="15" customHeight="1"/>
    <row r="28347" ht="15" customHeight="1"/>
    <row r="28349" ht="15" customHeight="1"/>
    <row r="28351" ht="15" customHeight="1"/>
    <row r="28353" ht="15" customHeight="1"/>
    <row r="28355" ht="15" customHeight="1"/>
    <row r="28357" ht="15" customHeight="1"/>
    <row r="28359" ht="15" customHeight="1"/>
    <row r="28361" ht="15" customHeight="1"/>
    <row r="28363" ht="15" customHeight="1"/>
    <row r="28365" ht="15" customHeight="1"/>
    <row r="28367" ht="15" customHeight="1"/>
    <row r="28369" ht="15" customHeight="1"/>
    <row r="28371" ht="15" customHeight="1"/>
    <row r="28373" ht="15" customHeight="1"/>
    <row r="28375" ht="15" customHeight="1"/>
    <row r="28377" ht="15" customHeight="1"/>
    <row r="28379" ht="15" customHeight="1"/>
    <row r="28381" ht="15" customHeight="1"/>
    <row r="28383" ht="15" customHeight="1"/>
    <row r="28385" ht="15" customHeight="1"/>
    <row r="28387" ht="15" customHeight="1"/>
    <row r="28389" ht="15" customHeight="1"/>
    <row r="28391" ht="15" customHeight="1"/>
    <row r="28393" ht="15" customHeight="1"/>
    <row r="28395" ht="15" customHeight="1"/>
    <row r="28397" ht="15" customHeight="1"/>
    <row r="28399" ht="15" customHeight="1"/>
    <row r="28401" ht="15" customHeight="1"/>
    <row r="28403" ht="15" customHeight="1"/>
    <row r="28405" ht="15" customHeight="1"/>
    <row r="28407" ht="15" customHeight="1"/>
    <row r="28409" ht="15" customHeight="1"/>
    <row r="28411" ht="15" customHeight="1"/>
    <row r="28413" ht="15" customHeight="1"/>
    <row r="28415" ht="15" customHeight="1"/>
    <row r="28417" ht="15" customHeight="1"/>
    <row r="28419" ht="15" customHeight="1"/>
    <row r="28421" ht="15" customHeight="1"/>
    <row r="28423" ht="15" customHeight="1"/>
    <row r="28425" ht="15" customHeight="1"/>
    <row r="28427" ht="15" customHeight="1"/>
    <row r="28429" ht="15" customHeight="1"/>
    <row r="28431" ht="15" customHeight="1"/>
    <row r="28433" ht="15" customHeight="1"/>
    <row r="28435" ht="15" customHeight="1"/>
    <row r="28437" ht="15" customHeight="1"/>
    <row r="28439" ht="15" customHeight="1"/>
    <row r="28441" ht="15" customHeight="1"/>
    <row r="28443" ht="15" customHeight="1"/>
    <row r="28445" ht="15" customHeight="1"/>
    <row r="28447" ht="15" customHeight="1"/>
    <row r="28449" ht="15" customHeight="1"/>
    <row r="28451" ht="15" customHeight="1"/>
    <row r="28453" ht="15" customHeight="1"/>
    <row r="28455" ht="15" customHeight="1"/>
    <row r="28457" ht="15" customHeight="1"/>
    <row r="28459" ht="15" customHeight="1"/>
    <row r="28461" ht="15" customHeight="1"/>
    <row r="28463" ht="15" customHeight="1"/>
    <row r="28465" ht="15" customHeight="1"/>
    <row r="28467" ht="15" customHeight="1"/>
    <row r="28469" ht="15" customHeight="1"/>
    <row r="28471" ht="15" customHeight="1"/>
    <row r="28473" ht="15" customHeight="1"/>
    <row r="28475" ht="15" customHeight="1"/>
    <row r="28477" ht="15" customHeight="1"/>
    <row r="28479" ht="15" customHeight="1"/>
    <row r="28481" ht="15" customHeight="1"/>
    <row r="28483" ht="15" customHeight="1"/>
    <row r="28485" ht="15" customHeight="1"/>
    <row r="28487" ht="15" customHeight="1"/>
    <row r="28489" ht="15" customHeight="1"/>
    <row r="28491" ht="15" customHeight="1"/>
    <row r="28493" ht="15" customHeight="1"/>
    <row r="28495" ht="15" customHeight="1"/>
    <row r="28497" ht="15" customHeight="1"/>
    <row r="28499" ht="15" customHeight="1"/>
    <row r="28501" ht="15" customHeight="1"/>
    <row r="28503" ht="15" customHeight="1"/>
    <row r="28505" ht="15" customHeight="1"/>
    <row r="28507" ht="15" customHeight="1"/>
    <row r="28509" ht="15" customHeight="1"/>
    <row r="28511" ht="15" customHeight="1"/>
    <row r="28513" ht="15" customHeight="1"/>
    <row r="28515" ht="15" customHeight="1"/>
    <row r="28517" ht="15" customHeight="1"/>
    <row r="28519" ht="15" customHeight="1"/>
    <row r="28521" ht="15" customHeight="1"/>
    <row r="28523" ht="15" customHeight="1"/>
    <row r="28525" ht="15" customHeight="1"/>
    <row r="28527" ht="15" customHeight="1"/>
    <row r="28529" ht="15" customHeight="1"/>
    <row r="28531" ht="15" customHeight="1"/>
    <row r="28533" ht="15" customHeight="1"/>
    <row r="28535" ht="15" customHeight="1"/>
    <row r="28537" ht="15" customHeight="1"/>
    <row r="28539" ht="15" customHeight="1"/>
    <row r="28541" ht="15" customHeight="1"/>
    <row r="28543" ht="15" customHeight="1"/>
    <row r="28545" ht="15" customHeight="1"/>
    <row r="28547" ht="15" customHeight="1"/>
    <row r="28549" ht="15" customHeight="1"/>
    <row r="28551" ht="15" customHeight="1"/>
    <row r="28553" ht="15" customHeight="1"/>
    <row r="28555" ht="15" customHeight="1"/>
    <row r="28557" ht="15" customHeight="1"/>
    <row r="28559" ht="15" customHeight="1"/>
    <row r="28561" ht="15" customHeight="1"/>
    <row r="28563" ht="15" customHeight="1"/>
    <row r="28565" ht="15" customHeight="1"/>
    <row r="28567" ht="15" customHeight="1"/>
    <row r="28569" ht="15" customHeight="1"/>
    <row r="28571" ht="15" customHeight="1"/>
    <row r="28573" ht="15" customHeight="1"/>
    <row r="28575" ht="15" customHeight="1"/>
    <row r="28577" ht="15" customHeight="1"/>
    <row r="28579" ht="15" customHeight="1"/>
    <row r="28581" ht="15" customHeight="1"/>
    <row r="28583" ht="15" customHeight="1"/>
    <row r="28585" ht="15" customHeight="1"/>
    <row r="28587" ht="15" customHeight="1"/>
    <row r="28589" ht="15" customHeight="1"/>
    <row r="28591" ht="15" customHeight="1"/>
    <row r="28593" ht="15" customHeight="1"/>
    <row r="28595" ht="15" customHeight="1"/>
    <row r="28597" ht="15" customHeight="1"/>
    <row r="28599" ht="15" customHeight="1"/>
    <row r="28601" ht="15" customHeight="1"/>
    <row r="28603" ht="15" customHeight="1"/>
    <row r="28605" ht="15" customHeight="1"/>
    <row r="28607" ht="15" customHeight="1"/>
    <row r="28609" ht="15" customHeight="1"/>
    <row r="28611" ht="15" customHeight="1"/>
    <row r="28613" ht="15" customHeight="1"/>
    <row r="28615" ht="15" customHeight="1"/>
    <row r="28617" ht="15" customHeight="1"/>
    <row r="28619" ht="15" customHeight="1"/>
    <row r="28621" ht="15" customHeight="1"/>
    <row r="28623" ht="15" customHeight="1"/>
    <row r="28625" ht="15" customHeight="1"/>
    <row r="28627" ht="15" customHeight="1"/>
    <row r="28629" ht="15" customHeight="1"/>
    <row r="28631" ht="15" customHeight="1"/>
    <row r="28633" ht="15" customHeight="1"/>
    <row r="28635" ht="15" customHeight="1"/>
    <row r="28637" ht="15" customHeight="1"/>
    <row r="28639" ht="15" customHeight="1"/>
    <row r="28641" ht="15" customHeight="1"/>
    <row r="28643" ht="15" customHeight="1"/>
    <row r="28645" ht="15" customHeight="1"/>
    <row r="28647" ht="15" customHeight="1"/>
    <row r="28649" ht="15" customHeight="1"/>
    <row r="28651" ht="15" customHeight="1"/>
    <row r="28653" ht="15" customHeight="1"/>
    <row r="28655" ht="15" customHeight="1"/>
    <row r="28657" ht="15" customHeight="1"/>
    <row r="28659" ht="15" customHeight="1"/>
    <row r="28661" ht="15" customHeight="1"/>
    <row r="28663" ht="15" customHeight="1"/>
    <row r="28665" ht="15" customHeight="1"/>
    <row r="28667" ht="15" customHeight="1"/>
    <row r="28669" ht="15" customHeight="1"/>
    <row r="28671" ht="15" customHeight="1"/>
    <row r="28673" ht="15" customHeight="1"/>
    <row r="28675" ht="15" customHeight="1"/>
    <row r="28677" ht="15" customHeight="1"/>
    <row r="28679" ht="15" customHeight="1"/>
    <row r="28681" ht="15" customHeight="1"/>
    <row r="28683" ht="15" customHeight="1"/>
    <row r="28685" ht="15" customHeight="1"/>
    <row r="28687" ht="15" customHeight="1"/>
    <row r="28689" ht="15" customHeight="1"/>
    <row r="28691" ht="15" customHeight="1"/>
    <row r="28693" ht="15" customHeight="1"/>
    <row r="28695" ht="15" customHeight="1"/>
    <row r="28697" ht="15" customHeight="1"/>
    <row r="28699" ht="15" customHeight="1"/>
    <row r="28701" ht="15" customHeight="1"/>
    <row r="28703" ht="15" customHeight="1"/>
    <row r="28705" ht="15" customHeight="1"/>
    <row r="28707" ht="15" customHeight="1"/>
    <row r="28709" ht="15" customHeight="1"/>
    <row r="28711" ht="15" customHeight="1"/>
    <row r="28713" ht="15" customHeight="1"/>
    <row r="28715" ht="15" customHeight="1"/>
    <row r="28717" ht="15" customHeight="1"/>
    <row r="28719" ht="15" customHeight="1"/>
    <row r="28721" ht="15" customHeight="1"/>
    <row r="28723" ht="15" customHeight="1"/>
    <row r="28725" ht="15" customHeight="1"/>
    <row r="28727" ht="15" customHeight="1"/>
    <row r="28729" ht="15" customHeight="1"/>
    <row r="28731" ht="15" customHeight="1"/>
    <row r="28733" ht="15" customHeight="1"/>
    <row r="28735" ht="15" customHeight="1"/>
    <row r="28737" ht="15" customHeight="1"/>
    <row r="28739" ht="15" customHeight="1"/>
    <row r="28741" ht="15" customHeight="1"/>
    <row r="28743" ht="15" customHeight="1"/>
    <row r="28745" ht="15" customHeight="1"/>
    <row r="28747" ht="15" customHeight="1"/>
    <row r="28749" ht="15" customHeight="1"/>
    <row r="28751" ht="15" customHeight="1"/>
    <row r="28753" ht="15" customHeight="1"/>
    <row r="28755" ht="15" customHeight="1"/>
    <row r="28757" ht="15" customHeight="1"/>
    <row r="28759" ht="15" customHeight="1"/>
    <row r="28761" ht="15" customHeight="1"/>
    <row r="28763" ht="15" customHeight="1"/>
    <row r="28765" ht="15" customHeight="1"/>
    <row r="28767" ht="15" customHeight="1"/>
    <row r="28769" ht="15" customHeight="1"/>
    <row r="28771" ht="15" customHeight="1"/>
    <row r="28773" ht="15" customHeight="1"/>
    <row r="28775" ht="15" customHeight="1"/>
    <row r="28777" ht="15" customHeight="1"/>
    <row r="28779" ht="15" customHeight="1"/>
    <row r="28781" ht="15" customHeight="1"/>
    <row r="28783" ht="15" customHeight="1"/>
    <row r="28785" ht="15" customHeight="1"/>
    <row r="28787" ht="15" customHeight="1"/>
    <row r="28789" ht="15" customHeight="1"/>
    <row r="28791" ht="15" customHeight="1"/>
    <row r="28793" ht="15" customHeight="1"/>
    <row r="28795" ht="15" customHeight="1"/>
    <row r="28797" ht="15" customHeight="1"/>
    <row r="28799" ht="15" customHeight="1"/>
    <row r="28801" ht="15" customHeight="1"/>
    <row r="28803" ht="15" customHeight="1"/>
    <row r="28805" ht="15" customHeight="1"/>
    <row r="28807" ht="15" customHeight="1"/>
    <row r="28809" ht="15" customHeight="1"/>
    <row r="28811" ht="15" customHeight="1"/>
    <row r="28813" ht="15" customHeight="1"/>
    <row r="28815" ht="15" customHeight="1"/>
    <row r="28817" ht="15" customHeight="1"/>
    <row r="28819" ht="15" customHeight="1"/>
    <row r="28821" ht="15" customHeight="1"/>
    <row r="28823" ht="15" customHeight="1"/>
    <row r="28825" ht="15" customHeight="1"/>
    <row r="28827" ht="15" customHeight="1"/>
    <row r="28829" ht="15" customHeight="1"/>
    <row r="28831" ht="15" customHeight="1"/>
    <row r="28833" ht="15" customHeight="1"/>
    <row r="28835" ht="15" customHeight="1"/>
    <row r="28837" ht="15" customHeight="1"/>
    <row r="28839" ht="15" customHeight="1"/>
    <row r="28841" ht="15" customHeight="1"/>
    <row r="28843" ht="15" customHeight="1"/>
    <row r="28845" ht="15" customHeight="1"/>
    <row r="28847" ht="15" customHeight="1"/>
    <row r="28849" ht="15" customHeight="1"/>
    <row r="28851" ht="15" customHeight="1"/>
    <row r="28853" ht="15" customHeight="1"/>
    <row r="28855" ht="15" customHeight="1"/>
    <row r="28857" ht="15" customHeight="1"/>
    <row r="28859" ht="15" customHeight="1"/>
    <row r="28861" ht="15" customHeight="1"/>
    <row r="28863" ht="15" customHeight="1"/>
    <row r="28865" ht="15" customHeight="1"/>
    <row r="28867" ht="15" customHeight="1"/>
    <row r="28869" ht="15" customHeight="1"/>
    <row r="28871" ht="15" customHeight="1"/>
    <row r="28873" ht="15" customHeight="1"/>
    <row r="28875" ht="15" customHeight="1"/>
    <row r="28877" ht="15" customHeight="1"/>
    <row r="28879" ht="15" customHeight="1"/>
    <row r="28881" ht="15" customHeight="1"/>
    <row r="28883" ht="15" customHeight="1"/>
    <row r="28885" ht="15" customHeight="1"/>
    <row r="28887" ht="15" customHeight="1"/>
    <row r="28889" ht="15" customHeight="1"/>
    <row r="28891" ht="15" customHeight="1"/>
    <row r="28893" ht="15" customHeight="1"/>
    <row r="28895" ht="15" customHeight="1"/>
    <row r="28897" ht="15" customHeight="1"/>
    <row r="28899" ht="15" customHeight="1"/>
    <row r="28901" ht="15" customHeight="1"/>
    <row r="28903" ht="15" customHeight="1"/>
    <row r="28905" ht="15" customHeight="1"/>
    <row r="28907" ht="15" customHeight="1"/>
    <row r="28909" ht="15" customHeight="1"/>
    <row r="28911" ht="15" customHeight="1"/>
    <row r="28913" ht="15" customHeight="1"/>
    <row r="28915" ht="15" customHeight="1"/>
    <row r="28917" ht="15" customHeight="1"/>
    <row r="28919" ht="15" customHeight="1"/>
    <row r="28921" ht="15" customHeight="1"/>
    <row r="28923" ht="15" customHeight="1"/>
    <row r="28925" ht="15" customHeight="1"/>
    <row r="28927" ht="15" customHeight="1"/>
    <row r="28929" ht="15" customHeight="1"/>
    <row r="28931" ht="15" customHeight="1"/>
    <row r="28933" ht="15" customHeight="1"/>
    <row r="28935" ht="15" customHeight="1"/>
    <row r="28937" ht="15" customHeight="1"/>
    <row r="28939" ht="15" customHeight="1"/>
    <row r="28941" ht="15" customHeight="1"/>
    <row r="28943" ht="15" customHeight="1"/>
    <row r="28945" ht="15" customHeight="1"/>
    <row r="28947" ht="15" customHeight="1"/>
    <row r="28949" ht="15" customHeight="1"/>
    <row r="28951" ht="15" customHeight="1"/>
    <row r="28953" ht="15" customHeight="1"/>
    <row r="28955" ht="15" customHeight="1"/>
    <row r="28957" ht="15" customHeight="1"/>
    <row r="28959" ht="15" customHeight="1"/>
    <row r="28961" ht="15" customHeight="1"/>
    <row r="28963" ht="15" customHeight="1"/>
    <row r="28965" ht="15" customHeight="1"/>
    <row r="28967" ht="15" customHeight="1"/>
    <row r="28969" ht="15" customHeight="1"/>
    <row r="28971" ht="15" customHeight="1"/>
    <row r="28973" ht="15" customHeight="1"/>
    <row r="28975" ht="15" customHeight="1"/>
    <row r="28977" ht="15" customHeight="1"/>
    <row r="28979" ht="15" customHeight="1"/>
    <row r="28981" ht="15" customHeight="1"/>
    <row r="28983" ht="15" customHeight="1"/>
    <row r="28985" ht="15" customHeight="1"/>
    <row r="28987" ht="15" customHeight="1"/>
    <row r="28989" ht="15" customHeight="1"/>
    <row r="28991" ht="15" customHeight="1"/>
    <row r="28993" ht="15" customHeight="1"/>
    <row r="28995" ht="15" customHeight="1"/>
    <row r="28997" ht="15" customHeight="1"/>
    <row r="28999" ht="15" customHeight="1"/>
    <row r="29001" ht="15" customHeight="1"/>
    <row r="29003" ht="15" customHeight="1"/>
    <row r="29005" ht="15" customHeight="1"/>
    <row r="29007" ht="15" customHeight="1"/>
    <row r="29009" ht="15" customHeight="1"/>
    <row r="29011" ht="15" customHeight="1"/>
    <row r="29013" ht="15" customHeight="1"/>
    <row r="29015" ht="15" customHeight="1"/>
    <row r="29017" ht="15" customHeight="1"/>
    <row r="29019" ht="15" customHeight="1"/>
    <row r="29021" ht="15" customHeight="1"/>
    <row r="29023" ht="15" customHeight="1"/>
    <row r="29025" ht="15" customHeight="1"/>
    <row r="29027" ht="15" customHeight="1"/>
    <row r="29029" ht="15" customHeight="1"/>
    <row r="29031" ht="15" customHeight="1"/>
    <row r="29033" ht="15" customHeight="1"/>
    <row r="29035" ht="15" customHeight="1"/>
    <row r="29037" ht="15" customHeight="1"/>
    <row r="29039" ht="15" customHeight="1"/>
    <row r="29041" ht="15" customHeight="1"/>
    <row r="29043" ht="15" customHeight="1"/>
    <row r="29045" ht="15" customHeight="1"/>
    <row r="29047" ht="15" customHeight="1"/>
    <row r="29049" ht="15" customHeight="1"/>
    <row r="29051" ht="15" customHeight="1"/>
    <row r="29053" ht="15" customHeight="1"/>
    <row r="29055" ht="15" customHeight="1"/>
    <row r="29057" ht="15" customHeight="1"/>
    <row r="29059" ht="15" customHeight="1"/>
    <row r="29061" ht="15" customHeight="1"/>
    <row r="29063" ht="15" customHeight="1"/>
    <row r="29065" ht="15" customHeight="1"/>
    <row r="29067" ht="15" customHeight="1"/>
    <row r="29069" ht="15" customHeight="1"/>
    <row r="29071" ht="15" customHeight="1"/>
    <row r="29073" ht="15" customHeight="1"/>
    <row r="29075" ht="15" customHeight="1"/>
    <row r="29077" ht="15" customHeight="1"/>
    <row r="29079" ht="15" customHeight="1"/>
    <row r="29081" ht="15" customHeight="1"/>
    <row r="29083" ht="15" customHeight="1"/>
    <row r="29085" ht="15" customHeight="1"/>
    <row r="29087" ht="15" customHeight="1"/>
    <row r="29089" ht="15" customHeight="1"/>
    <row r="29091" ht="15" customHeight="1"/>
    <row r="29093" ht="15" customHeight="1"/>
    <row r="29095" ht="15" customHeight="1"/>
    <row r="29097" ht="15" customHeight="1"/>
    <row r="29099" ht="15" customHeight="1"/>
    <row r="29101" ht="15" customHeight="1"/>
    <row r="29103" ht="15" customHeight="1"/>
    <row r="29105" ht="15" customHeight="1"/>
    <row r="29107" ht="15" customHeight="1"/>
    <row r="29109" ht="15" customHeight="1"/>
    <row r="29111" ht="15" customHeight="1"/>
    <row r="29113" ht="15" customHeight="1"/>
    <row r="29115" ht="15" customHeight="1"/>
    <row r="29117" ht="15" customHeight="1"/>
    <row r="29119" ht="15" customHeight="1"/>
    <row r="29121" ht="15" customHeight="1"/>
    <row r="29123" ht="15" customHeight="1"/>
    <row r="29125" ht="15" customHeight="1"/>
    <row r="29127" ht="15" customHeight="1"/>
    <row r="29129" ht="15" customHeight="1"/>
    <row r="29131" ht="15" customHeight="1"/>
    <row r="29133" ht="15" customHeight="1"/>
    <row r="29135" ht="15" customHeight="1"/>
    <row r="29137" ht="15" customHeight="1"/>
    <row r="29139" ht="15" customHeight="1"/>
    <row r="29141" ht="15" customHeight="1"/>
    <row r="29143" ht="15" customHeight="1"/>
    <row r="29145" ht="15" customHeight="1"/>
    <row r="29147" ht="15" customHeight="1"/>
    <row r="29149" ht="15" customHeight="1"/>
    <row r="29151" ht="15" customHeight="1"/>
    <row r="29153" ht="15" customHeight="1"/>
    <row r="29155" ht="15" customHeight="1"/>
    <row r="29157" ht="15" customHeight="1"/>
    <row r="29159" ht="15" customHeight="1"/>
    <row r="29161" ht="15" customHeight="1"/>
    <row r="29163" ht="15" customHeight="1"/>
    <row r="29165" ht="15" customHeight="1"/>
    <row r="29167" ht="15" customHeight="1"/>
    <row r="29169" ht="15" customHeight="1"/>
    <row r="29171" ht="15" customHeight="1"/>
    <row r="29173" ht="15" customHeight="1"/>
    <row r="29175" ht="15" customHeight="1"/>
    <row r="29177" ht="15" customHeight="1"/>
    <row r="29179" ht="15" customHeight="1"/>
    <row r="29181" ht="15" customHeight="1"/>
    <row r="29183" ht="15" customHeight="1"/>
    <row r="29185" ht="15" customHeight="1"/>
    <row r="29187" ht="15" customHeight="1"/>
    <row r="29189" ht="15" customHeight="1"/>
    <row r="29191" ht="15" customHeight="1"/>
    <row r="29193" ht="15" customHeight="1"/>
    <row r="29195" ht="15" customHeight="1"/>
    <row r="29197" ht="15" customHeight="1"/>
    <row r="29199" ht="15" customHeight="1"/>
    <row r="29201" ht="15" customHeight="1"/>
    <row r="29203" ht="15" customHeight="1"/>
    <row r="29205" ht="15" customHeight="1"/>
    <row r="29207" ht="15" customHeight="1"/>
    <row r="29209" ht="15" customHeight="1"/>
    <row r="29211" ht="15" customHeight="1"/>
    <row r="29213" ht="15" customHeight="1"/>
    <row r="29215" ht="15" customHeight="1"/>
    <row r="29217" ht="15" customHeight="1"/>
    <row r="29219" ht="15" customHeight="1"/>
    <row r="29221" ht="15" customHeight="1"/>
    <row r="29223" ht="15" customHeight="1"/>
    <row r="29225" ht="15" customHeight="1"/>
    <row r="29227" ht="15" customHeight="1"/>
    <row r="29229" ht="15" customHeight="1"/>
    <row r="29231" ht="15" customHeight="1"/>
    <row r="29233" ht="15" customHeight="1"/>
    <row r="29235" ht="15" customHeight="1"/>
    <row r="29237" ht="15" customHeight="1"/>
    <row r="29239" ht="15" customHeight="1"/>
    <row r="29241" ht="15" customHeight="1"/>
    <row r="29243" ht="15" customHeight="1"/>
    <row r="29245" ht="15" customHeight="1"/>
    <row r="29247" ht="15" customHeight="1"/>
    <row r="29249" ht="15" customHeight="1"/>
    <row r="29251" ht="15" customHeight="1"/>
    <row r="29253" ht="15" customHeight="1"/>
    <row r="29255" ht="15" customHeight="1"/>
    <row r="29257" ht="15" customHeight="1"/>
    <row r="29259" ht="15" customHeight="1"/>
    <row r="29261" ht="15" customHeight="1"/>
    <row r="29263" ht="15" customHeight="1"/>
    <row r="29265" ht="15" customHeight="1"/>
    <row r="29267" ht="15" customHeight="1"/>
    <row r="29269" ht="15" customHeight="1"/>
    <row r="29271" ht="15" customHeight="1"/>
    <row r="29273" ht="15" customHeight="1"/>
    <row r="29275" ht="15" customHeight="1"/>
    <row r="29277" ht="15" customHeight="1"/>
    <row r="29279" ht="15" customHeight="1"/>
    <row r="29281" ht="15" customHeight="1"/>
    <row r="29283" ht="15" customHeight="1"/>
    <row r="29285" ht="15" customHeight="1"/>
    <row r="29287" ht="15" customHeight="1"/>
    <row r="29289" ht="15" customHeight="1"/>
    <row r="29291" ht="15" customHeight="1"/>
    <row r="29293" ht="15" customHeight="1"/>
    <row r="29295" ht="15" customHeight="1"/>
    <row r="29297" ht="15" customHeight="1"/>
    <row r="29299" ht="15" customHeight="1"/>
    <row r="29301" ht="15" customHeight="1"/>
    <row r="29303" ht="15" customHeight="1"/>
    <row r="29305" ht="15" customHeight="1"/>
    <row r="29307" ht="15" customHeight="1"/>
    <row r="29309" ht="15" customHeight="1"/>
    <row r="29311" ht="15" customHeight="1"/>
    <row r="29313" ht="15" customHeight="1"/>
    <row r="29315" ht="15" customHeight="1"/>
    <row r="29317" ht="15" customHeight="1"/>
    <row r="29319" ht="15" customHeight="1"/>
    <row r="29321" ht="15" customHeight="1"/>
    <row r="29323" ht="15" customHeight="1"/>
    <row r="29325" ht="15" customHeight="1"/>
    <row r="29327" ht="15" customHeight="1"/>
    <row r="29329" ht="15" customHeight="1"/>
    <row r="29331" ht="15" customHeight="1"/>
    <row r="29333" ht="15" customHeight="1"/>
    <row r="29335" ht="15" customHeight="1"/>
    <row r="29337" ht="15" customHeight="1"/>
    <row r="29339" ht="15" customHeight="1"/>
    <row r="29341" ht="15" customHeight="1"/>
    <row r="29343" ht="15" customHeight="1"/>
    <row r="29345" ht="15" customHeight="1"/>
    <row r="29347" ht="15" customHeight="1"/>
    <row r="29349" ht="15" customHeight="1"/>
    <row r="29351" ht="15" customHeight="1"/>
    <row r="29353" ht="15" customHeight="1"/>
    <row r="29355" ht="15" customHeight="1"/>
    <row r="29357" ht="15" customHeight="1"/>
    <row r="29359" ht="15" customHeight="1"/>
    <row r="29361" ht="15" customHeight="1"/>
    <row r="29363" ht="15" customHeight="1"/>
    <row r="29365" ht="15" customHeight="1"/>
    <row r="29367" ht="15" customHeight="1"/>
    <row r="29369" ht="15" customHeight="1"/>
    <row r="29371" ht="15" customHeight="1"/>
    <row r="29373" ht="15" customHeight="1"/>
    <row r="29375" ht="15" customHeight="1"/>
    <row r="29377" ht="15" customHeight="1"/>
    <row r="29379" ht="15" customHeight="1"/>
    <row r="29381" ht="15" customHeight="1"/>
    <row r="29383" ht="15" customHeight="1"/>
    <row r="29385" ht="15" customHeight="1"/>
    <row r="29387" ht="15" customHeight="1"/>
    <row r="29389" ht="15" customHeight="1"/>
    <row r="29391" ht="15" customHeight="1"/>
    <row r="29393" ht="15" customHeight="1"/>
    <row r="29395" ht="15" customHeight="1"/>
    <row r="29397" ht="15" customHeight="1"/>
    <row r="29399" ht="15" customHeight="1"/>
    <row r="29401" ht="15" customHeight="1"/>
    <row r="29403" ht="15" customHeight="1"/>
    <row r="29405" ht="15" customHeight="1"/>
    <row r="29407" ht="15" customHeight="1"/>
    <row r="29409" ht="15" customHeight="1"/>
    <row r="29411" ht="15" customHeight="1"/>
    <row r="29413" ht="15" customHeight="1"/>
    <row r="29415" ht="15" customHeight="1"/>
    <row r="29417" ht="15" customHeight="1"/>
    <row r="29419" ht="15" customHeight="1"/>
    <row r="29421" ht="15" customHeight="1"/>
    <row r="29423" ht="15" customHeight="1"/>
    <row r="29425" ht="15" customHeight="1"/>
    <row r="29427" ht="15" customHeight="1"/>
    <row r="29429" ht="15" customHeight="1"/>
    <row r="29431" ht="15" customHeight="1"/>
    <row r="29433" ht="15" customHeight="1"/>
    <row r="29435" ht="15" customHeight="1"/>
    <row r="29437" ht="15" customHeight="1"/>
    <row r="29439" ht="15" customHeight="1"/>
    <row r="29441" ht="15" customHeight="1"/>
    <row r="29443" ht="15" customHeight="1"/>
    <row r="29445" ht="15" customHeight="1"/>
    <row r="29447" ht="15" customHeight="1"/>
    <row r="29449" ht="15" customHeight="1"/>
    <row r="29451" ht="15" customHeight="1"/>
    <row r="29453" ht="15" customHeight="1"/>
    <row r="29455" ht="15" customHeight="1"/>
    <row r="29457" ht="15" customHeight="1"/>
    <row r="29459" ht="15" customHeight="1"/>
    <row r="29461" ht="15" customHeight="1"/>
    <row r="29463" ht="15" customHeight="1"/>
    <row r="29465" ht="15" customHeight="1"/>
    <row r="29467" ht="15" customHeight="1"/>
    <row r="29469" ht="15" customHeight="1"/>
    <row r="29471" ht="15" customHeight="1"/>
    <row r="29473" ht="15" customHeight="1"/>
    <row r="29475" ht="15" customHeight="1"/>
    <row r="29477" ht="15" customHeight="1"/>
    <row r="29479" ht="15" customHeight="1"/>
    <row r="29481" ht="15" customHeight="1"/>
    <row r="29483" ht="15" customHeight="1"/>
    <row r="29485" ht="15" customHeight="1"/>
    <row r="29487" ht="15" customHeight="1"/>
    <row r="29489" ht="15" customHeight="1"/>
    <row r="29491" ht="15" customHeight="1"/>
    <row r="29493" ht="15" customHeight="1"/>
    <row r="29495" ht="15" customHeight="1"/>
    <row r="29497" ht="15" customHeight="1"/>
    <row r="29499" ht="15" customHeight="1"/>
    <row r="29501" ht="15" customHeight="1"/>
    <row r="29503" ht="15" customHeight="1"/>
    <row r="29505" ht="15" customHeight="1"/>
    <row r="29507" ht="15" customHeight="1"/>
    <row r="29509" ht="15" customHeight="1"/>
    <row r="29511" ht="15" customHeight="1"/>
    <row r="29513" ht="15" customHeight="1"/>
    <row r="29515" ht="15" customHeight="1"/>
    <row r="29517" ht="15" customHeight="1"/>
    <row r="29519" ht="15" customHeight="1"/>
    <row r="29521" ht="15" customHeight="1"/>
    <row r="29523" ht="15" customHeight="1"/>
    <row r="29525" ht="15" customHeight="1"/>
    <row r="29527" ht="15" customHeight="1"/>
    <row r="29529" ht="15" customHeight="1"/>
    <row r="29531" ht="15" customHeight="1"/>
    <row r="29533" ht="15" customHeight="1"/>
    <row r="29535" ht="15" customHeight="1"/>
    <row r="29537" ht="15" customHeight="1"/>
    <row r="29539" ht="15" customHeight="1"/>
    <row r="29541" ht="15" customHeight="1"/>
    <row r="29543" ht="15" customHeight="1"/>
    <row r="29545" ht="15" customHeight="1"/>
    <row r="29547" ht="15" customHeight="1"/>
    <row r="29549" ht="15" customHeight="1"/>
    <row r="29551" ht="15" customHeight="1"/>
    <row r="29553" ht="15" customHeight="1"/>
    <row r="29555" ht="15" customHeight="1"/>
    <row r="29557" ht="15" customHeight="1"/>
    <row r="29559" ht="15" customHeight="1"/>
    <row r="29561" ht="15" customHeight="1"/>
    <row r="29563" ht="15" customHeight="1"/>
    <row r="29565" ht="15" customHeight="1"/>
    <row r="29567" ht="15" customHeight="1"/>
    <row r="29569" ht="15" customHeight="1"/>
    <row r="29571" ht="15" customHeight="1"/>
    <row r="29573" ht="15" customHeight="1"/>
    <row r="29575" ht="15" customHeight="1"/>
    <row r="29577" ht="15" customHeight="1"/>
    <row r="29579" ht="15" customHeight="1"/>
    <row r="29581" ht="15" customHeight="1"/>
    <row r="29583" ht="15" customHeight="1"/>
    <row r="29585" ht="15" customHeight="1"/>
    <row r="29587" ht="15" customHeight="1"/>
    <row r="29589" ht="15" customHeight="1"/>
    <row r="29591" ht="15" customHeight="1"/>
    <row r="29593" ht="15" customHeight="1"/>
    <row r="29595" ht="15" customHeight="1"/>
    <row r="29597" ht="15" customHeight="1"/>
    <row r="29599" ht="15" customHeight="1"/>
    <row r="29601" ht="15" customHeight="1"/>
    <row r="29603" ht="15" customHeight="1"/>
    <row r="29605" ht="15" customHeight="1"/>
    <row r="29607" ht="15" customHeight="1"/>
    <row r="29609" ht="15" customHeight="1"/>
    <row r="29611" ht="15" customHeight="1"/>
    <row r="29613" ht="15" customHeight="1"/>
    <row r="29615" ht="15" customHeight="1"/>
    <row r="29617" ht="15" customHeight="1"/>
    <row r="29619" ht="15" customHeight="1"/>
    <row r="29621" ht="15" customHeight="1"/>
    <row r="29623" ht="15" customHeight="1"/>
    <row r="29625" ht="15" customHeight="1"/>
    <row r="29627" ht="15" customHeight="1"/>
    <row r="29629" ht="15" customHeight="1"/>
    <row r="29631" ht="15" customHeight="1"/>
    <row r="29633" ht="15" customHeight="1"/>
    <row r="29635" ht="15" customHeight="1"/>
    <row r="29637" ht="15" customHeight="1"/>
    <row r="29639" ht="15" customHeight="1"/>
    <row r="29641" ht="15" customHeight="1"/>
    <row r="29643" ht="15" customHeight="1"/>
    <row r="29645" ht="15" customHeight="1"/>
    <row r="29647" ht="15" customHeight="1"/>
    <row r="29649" ht="15" customHeight="1"/>
    <row r="29651" ht="15" customHeight="1"/>
    <row r="29653" ht="15" customHeight="1"/>
    <row r="29655" ht="15" customHeight="1"/>
    <row r="29657" ht="15" customHeight="1"/>
    <row r="29659" ht="15" customHeight="1"/>
    <row r="29661" ht="15" customHeight="1"/>
    <row r="29663" ht="15" customHeight="1"/>
    <row r="29665" ht="15" customHeight="1"/>
    <row r="29667" ht="15" customHeight="1"/>
    <row r="29669" ht="15" customHeight="1"/>
    <row r="29671" ht="15" customHeight="1"/>
    <row r="29673" ht="15" customHeight="1"/>
    <row r="29675" ht="15" customHeight="1"/>
    <row r="29677" ht="15" customHeight="1"/>
    <row r="29679" ht="15" customHeight="1"/>
    <row r="29681" ht="15" customHeight="1"/>
    <row r="29683" ht="15" customHeight="1"/>
    <row r="29685" ht="15" customHeight="1"/>
    <row r="29687" ht="15" customHeight="1"/>
    <row r="29689" ht="15" customHeight="1"/>
    <row r="29691" ht="15" customHeight="1"/>
    <row r="29693" ht="15" customHeight="1"/>
    <row r="29695" ht="15" customHeight="1"/>
    <row r="29697" ht="15" customHeight="1"/>
    <row r="29699" ht="15" customHeight="1"/>
    <row r="29701" ht="15" customHeight="1"/>
    <row r="29703" ht="15" customHeight="1"/>
    <row r="29705" ht="15" customHeight="1"/>
    <row r="29707" ht="15" customHeight="1"/>
    <row r="29709" ht="15" customHeight="1"/>
    <row r="29711" ht="15" customHeight="1"/>
    <row r="29713" ht="15" customHeight="1"/>
    <row r="29715" ht="15" customHeight="1"/>
    <row r="29717" ht="15" customHeight="1"/>
    <row r="29719" ht="15" customHeight="1"/>
    <row r="29721" ht="15" customHeight="1"/>
    <row r="29723" ht="15" customHeight="1"/>
    <row r="29725" ht="15" customHeight="1"/>
    <row r="29727" ht="15" customHeight="1"/>
    <row r="29729" ht="15" customHeight="1"/>
    <row r="29731" ht="15" customHeight="1"/>
    <row r="29733" ht="15" customHeight="1"/>
    <row r="29735" ht="15" customHeight="1"/>
    <row r="29737" ht="15" customHeight="1"/>
    <row r="29739" ht="15" customHeight="1"/>
    <row r="29741" ht="15" customHeight="1"/>
    <row r="29743" ht="15" customHeight="1"/>
    <row r="29745" ht="15" customHeight="1"/>
    <row r="29747" ht="15" customHeight="1"/>
    <row r="29749" ht="15" customHeight="1"/>
    <row r="29751" ht="15" customHeight="1"/>
    <row r="29753" ht="15" customHeight="1"/>
    <row r="29755" ht="15" customHeight="1"/>
    <row r="29757" ht="15" customHeight="1"/>
    <row r="29759" ht="15" customHeight="1"/>
    <row r="29761" ht="15" customHeight="1"/>
    <row r="29763" ht="15" customHeight="1"/>
    <row r="29765" ht="15" customHeight="1"/>
    <row r="29767" ht="15" customHeight="1"/>
    <row r="29769" ht="15" customHeight="1"/>
    <row r="29771" ht="15" customHeight="1"/>
    <row r="29773" ht="15" customHeight="1"/>
    <row r="29775" ht="15" customHeight="1"/>
    <row r="29777" ht="15" customHeight="1"/>
    <row r="29779" ht="15" customHeight="1"/>
    <row r="29781" ht="15" customHeight="1"/>
    <row r="29783" ht="15" customHeight="1"/>
    <row r="29785" ht="15" customHeight="1"/>
    <row r="29787" ht="15" customHeight="1"/>
    <row r="29789" ht="15" customHeight="1"/>
    <row r="29791" ht="15" customHeight="1"/>
    <row r="29793" ht="15" customHeight="1"/>
    <row r="29795" ht="15" customHeight="1"/>
    <row r="29797" ht="15" customHeight="1"/>
    <row r="29799" ht="15" customHeight="1"/>
    <row r="29801" ht="15" customHeight="1"/>
    <row r="29803" ht="15" customHeight="1"/>
    <row r="29805" ht="15" customHeight="1"/>
    <row r="29807" ht="15" customHeight="1"/>
    <row r="29809" ht="15" customHeight="1"/>
    <row r="29811" ht="15" customHeight="1"/>
    <row r="29813" ht="15" customHeight="1"/>
    <row r="29815" ht="15" customHeight="1"/>
    <row r="29817" ht="15" customHeight="1"/>
    <row r="29819" ht="15" customHeight="1"/>
    <row r="29821" ht="15" customHeight="1"/>
    <row r="29823" ht="15" customHeight="1"/>
    <row r="29825" ht="15" customHeight="1"/>
    <row r="29827" ht="15" customHeight="1"/>
    <row r="29829" ht="15" customHeight="1"/>
    <row r="29831" ht="15" customHeight="1"/>
    <row r="29833" ht="15" customHeight="1"/>
    <row r="29835" ht="15" customHeight="1"/>
    <row r="29837" ht="15" customHeight="1"/>
    <row r="29839" ht="15" customHeight="1"/>
    <row r="29841" ht="15" customHeight="1"/>
    <row r="29843" ht="15" customHeight="1"/>
    <row r="29845" ht="15" customHeight="1"/>
    <row r="29847" ht="15" customHeight="1"/>
    <row r="29849" ht="15" customHeight="1"/>
    <row r="29851" ht="15" customHeight="1"/>
    <row r="29853" ht="15" customHeight="1"/>
    <row r="29855" ht="15" customHeight="1"/>
    <row r="29857" ht="15" customHeight="1"/>
    <row r="29859" ht="15" customHeight="1"/>
    <row r="29861" ht="15" customHeight="1"/>
    <row r="29863" ht="15" customHeight="1"/>
    <row r="29865" ht="15" customHeight="1"/>
    <row r="29867" ht="15" customHeight="1"/>
    <row r="29869" ht="15" customHeight="1"/>
    <row r="29871" ht="15" customHeight="1"/>
    <row r="29873" ht="15" customHeight="1"/>
    <row r="29875" ht="15" customHeight="1"/>
    <row r="29877" ht="15" customHeight="1"/>
    <row r="29879" ht="15" customHeight="1"/>
    <row r="29881" ht="15" customHeight="1"/>
    <row r="29883" ht="15" customHeight="1"/>
    <row r="29885" ht="15" customHeight="1"/>
    <row r="29887" ht="15" customHeight="1"/>
    <row r="29889" ht="15" customHeight="1"/>
    <row r="29891" ht="15" customHeight="1"/>
    <row r="29893" ht="15" customHeight="1"/>
    <row r="29895" ht="15" customHeight="1"/>
    <row r="29897" ht="15" customHeight="1"/>
    <row r="29899" ht="15" customHeight="1"/>
    <row r="29901" ht="15" customHeight="1"/>
    <row r="29903" ht="15" customHeight="1"/>
    <row r="29905" ht="15" customHeight="1"/>
    <row r="29907" ht="15" customHeight="1"/>
    <row r="29909" ht="15" customHeight="1"/>
    <row r="29911" ht="15" customHeight="1"/>
    <row r="29913" ht="15" customHeight="1"/>
    <row r="29915" ht="15" customHeight="1"/>
    <row r="29917" ht="15" customHeight="1"/>
    <row r="29919" ht="15" customHeight="1"/>
    <row r="29921" ht="15" customHeight="1"/>
    <row r="29923" ht="15" customHeight="1"/>
    <row r="29925" ht="15" customHeight="1"/>
    <row r="29927" ht="15" customHeight="1"/>
    <row r="29929" ht="15" customHeight="1"/>
    <row r="29931" ht="15" customHeight="1"/>
    <row r="29933" ht="15" customHeight="1"/>
    <row r="29935" ht="15" customHeight="1"/>
    <row r="29937" ht="15" customHeight="1"/>
    <row r="29939" ht="15" customHeight="1"/>
    <row r="29941" ht="15" customHeight="1"/>
    <row r="29943" ht="15" customHeight="1"/>
    <row r="29945" ht="15" customHeight="1"/>
    <row r="29947" ht="15" customHeight="1"/>
    <row r="29949" ht="15" customHeight="1"/>
    <row r="29951" ht="15" customHeight="1"/>
    <row r="29953" ht="15" customHeight="1"/>
    <row r="29955" ht="15" customHeight="1"/>
    <row r="29957" ht="15" customHeight="1"/>
    <row r="29959" ht="15" customHeight="1"/>
    <row r="29961" ht="15" customHeight="1"/>
    <row r="29963" ht="15" customHeight="1"/>
    <row r="29965" ht="15" customHeight="1"/>
    <row r="29967" ht="15" customHeight="1"/>
    <row r="29969" ht="15" customHeight="1"/>
    <row r="29971" ht="15" customHeight="1"/>
    <row r="29973" ht="15" customHeight="1"/>
    <row r="29975" ht="15" customHeight="1"/>
    <row r="29977" ht="15" customHeight="1"/>
    <row r="29979" ht="15" customHeight="1"/>
    <row r="29981" ht="15" customHeight="1"/>
    <row r="29983" ht="15" customHeight="1"/>
    <row r="29985" ht="15" customHeight="1"/>
    <row r="29987" ht="15" customHeight="1"/>
    <row r="29989" ht="15" customHeight="1"/>
    <row r="29991" ht="15" customHeight="1"/>
    <row r="29993" ht="15" customHeight="1"/>
    <row r="29995" ht="15" customHeight="1"/>
    <row r="29997" ht="15" customHeight="1"/>
    <row r="29999" ht="15" customHeight="1"/>
    <row r="30001" ht="15" customHeight="1"/>
    <row r="30003" ht="15" customHeight="1"/>
    <row r="30005" ht="15" customHeight="1"/>
    <row r="30007" ht="15" customHeight="1"/>
    <row r="30009" ht="15" customHeight="1"/>
    <row r="30011" ht="15" customHeight="1"/>
    <row r="30013" ht="15" customHeight="1"/>
    <row r="30015" ht="15" customHeight="1"/>
    <row r="30017" ht="15" customHeight="1"/>
    <row r="30019" ht="15" customHeight="1"/>
    <row r="30021" ht="15" customHeight="1"/>
    <row r="30023" ht="15" customHeight="1"/>
    <row r="30025" ht="15" customHeight="1"/>
    <row r="30027" ht="15" customHeight="1"/>
    <row r="30029" ht="15" customHeight="1"/>
    <row r="30031" ht="15" customHeight="1"/>
    <row r="30033" ht="15" customHeight="1"/>
    <row r="30035" ht="15" customHeight="1"/>
    <row r="30037" ht="15" customHeight="1"/>
    <row r="30039" ht="15" customHeight="1"/>
    <row r="30041" ht="15" customHeight="1"/>
    <row r="30043" ht="15" customHeight="1"/>
    <row r="30045" ht="15" customHeight="1"/>
    <row r="30047" ht="15" customHeight="1"/>
    <row r="30049" ht="15" customHeight="1"/>
    <row r="30051" ht="15" customHeight="1"/>
    <row r="30053" ht="15" customHeight="1"/>
    <row r="30055" ht="15" customHeight="1"/>
    <row r="30057" ht="15" customHeight="1"/>
    <row r="30059" ht="15" customHeight="1"/>
    <row r="30061" ht="15" customHeight="1"/>
    <row r="30063" ht="15" customHeight="1"/>
    <row r="30065" ht="15" customHeight="1"/>
    <row r="30067" ht="15" customHeight="1"/>
    <row r="30069" ht="15" customHeight="1"/>
    <row r="30071" ht="15" customHeight="1"/>
    <row r="30073" ht="15" customHeight="1"/>
    <row r="30075" ht="15" customHeight="1"/>
    <row r="30077" ht="15" customHeight="1"/>
    <row r="30079" ht="15" customHeight="1"/>
    <row r="30081" ht="15" customHeight="1"/>
    <row r="30083" ht="15" customHeight="1"/>
    <row r="30085" ht="15" customHeight="1"/>
    <row r="30087" ht="15" customHeight="1"/>
    <row r="30089" ht="15" customHeight="1"/>
    <row r="30091" ht="15" customHeight="1"/>
    <row r="30093" ht="15" customHeight="1"/>
    <row r="30095" ht="15" customHeight="1"/>
    <row r="30097" ht="15" customHeight="1"/>
    <row r="30099" ht="15" customHeight="1"/>
    <row r="30101" ht="15" customHeight="1"/>
    <row r="30103" ht="15" customHeight="1"/>
    <row r="30105" ht="15" customHeight="1"/>
    <row r="30107" ht="15" customHeight="1"/>
    <row r="30109" ht="15" customHeight="1"/>
    <row r="30111" ht="15" customHeight="1"/>
    <row r="30113" ht="15" customHeight="1"/>
    <row r="30115" ht="15" customHeight="1"/>
    <row r="30117" ht="15" customHeight="1"/>
    <row r="30119" ht="15" customHeight="1"/>
    <row r="30121" ht="15" customHeight="1"/>
    <row r="30123" ht="15" customHeight="1"/>
    <row r="30125" ht="15" customHeight="1"/>
    <row r="30127" ht="15" customHeight="1"/>
    <row r="30129" ht="15" customHeight="1"/>
    <row r="30131" ht="15" customHeight="1"/>
    <row r="30133" ht="15" customHeight="1"/>
    <row r="30135" ht="15" customHeight="1"/>
    <row r="30137" ht="15" customHeight="1"/>
    <row r="30139" ht="15" customHeight="1"/>
    <row r="30141" ht="15" customHeight="1"/>
    <row r="30143" ht="15" customHeight="1"/>
    <row r="30145" ht="15" customHeight="1"/>
    <row r="30147" ht="15" customHeight="1"/>
    <row r="30149" ht="15" customHeight="1"/>
    <row r="30151" ht="15" customHeight="1"/>
    <row r="30153" ht="15" customHeight="1"/>
    <row r="30155" ht="15" customHeight="1"/>
    <row r="30157" ht="15" customHeight="1"/>
    <row r="30159" ht="15" customHeight="1"/>
    <row r="30161" ht="15" customHeight="1"/>
    <row r="30163" ht="15" customHeight="1"/>
    <row r="30165" ht="15" customHeight="1"/>
    <row r="30167" ht="15" customHeight="1"/>
    <row r="30169" ht="15" customHeight="1"/>
    <row r="30171" ht="15" customHeight="1"/>
    <row r="30173" ht="15" customHeight="1"/>
    <row r="30175" ht="15" customHeight="1"/>
    <row r="30177" ht="15" customHeight="1"/>
    <row r="30179" ht="15" customHeight="1"/>
    <row r="30181" ht="15" customHeight="1"/>
    <row r="30183" ht="15" customHeight="1"/>
    <row r="30185" ht="15" customHeight="1"/>
    <row r="30187" ht="15" customHeight="1"/>
    <row r="30189" ht="15" customHeight="1"/>
    <row r="30191" ht="15" customHeight="1"/>
    <row r="30193" ht="15" customHeight="1"/>
    <row r="30195" ht="15" customHeight="1"/>
    <row r="30197" ht="15" customHeight="1"/>
    <row r="30199" ht="15" customHeight="1"/>
    <row r="30201" ht="15" customHeight="1"/>
    <row r="30203" ht="15" customHeight="1"/>
    <row r="30205" ht="15" customHeight="1"/>
    <row r="30207" ht="15" customHeight="1"/>
    <row r="30209" ht="15" customHeight="1"/>
    <row r="30211" ht="15" customHeight="1"/>
    <row r="30213" ht="15" customHeight="1"/>
    <row r="30215" ht="15" customHeight="1"/>
    <row r="30217" ht="15" customHeight="1"/>
    <row r="30219" ht="15" customHeight="1"/>
    <row r="30221" ht="15" customHeight="1"/>
    <row r="30223" ht="15" customHeight="1"/>
    <row r="30225" ht="15" customHeight="1"/>
    <row r="30227" ht="15" customHeight="1"/>
    <row r="30229" ht="15" customHeight="1"/>
    <row r="30231" ht="15" customHeight="1"/>
    <row r="30233" ht="15" customHeight="1"/>
    <row r="30235" ht="15" customHeight="1"/>
    <row r="30237" ht="15" customHeight="1"/>
    <row r="30239" ht="15" customHeight="1"/>
    <row r="30241" ht="15" customHeight="1"/>
    <row r="30243" ht="15" customHeight="1"/>
    <row r="30245" ht="15" customHeight="1"/>
    <row r="30247" ht="15" customHeight="1"/>
    <row r="30249" ht="15" customHeight="1"/>
    <row r="30251" ht="15" customHeight="1"/>
    <row r="30253" ht="15" customHeight="1"/>
    <row r="30255" ht="15" customHeight="1"/>
    <row r="30257" ht="15" customHeight="1"/>
    <row r="30259" ht="15" customHeight="1"/>
    <row r="30261" ht="15" customHeight="1"/>
    <row r="30263" ht="15" customHeight="1"/>
    <row r="30265" ht="15" customHeight="1"/>
    <row r="30267" ht="15" customHeight="1"/>
    <row r="30269" ht="15" customHeight="1"/>
    <row r="30271" ht="15" customHeight="1"/>
    <row r="30273" ht="15" customHeight="1"/>
    <row r="30275" ht="15" customHeight="1"/>
    <row r="30277" ht="15" customHeight="1"/>
    <row r="30279" ht="15" customHeight="1"/>
    <row r="30281" ht="15" customHeight="1"/>
    <row r="30283" ht="15" customHeight="1"/>
    <row r="30285" ht="15" customHeight="1"/>
    <row r="30287" ht="15" customHeight="1"/>
    <row r="30289" ht="15" customHeight="1"/>
    <row r="30291" ht="15" customHeight="1"/>
    <row r="30293" ht="15" customHeight="1"/>
    <row r="30295" ht="15" customHeight="1"/>
    <row r="30297" ht="15" customHeight="1"/>
    <row r="30299" ht="15" customHeight="1"/>
    <row r="30301" ht="15" customHeight="1"/>
    <row r="30303" ht="15" customHeight="1"/>
    <row r="30305" ht="15" customHeight="1"/>
    <row r="30307" ht="15" customHeight="1"/>
    <row r="30309" ht="15" customHeight="1"/>
    <row r="30311" ht="15" customHeight="1"/>
    <row r="30313" ht="15" customHeight="1"/>
    <row r="30315" ht="15" customHeight="1"/>
    <row r="30317" ht="15" customHeight="1"/>
    <row r="30319" ht="15" customHeight="1"/>
    <row r="30321" ht="15" customHeight="1"/>
    <row r="30323" ht="15" customHeight="1"/>
    <row r="30325" ht="15" customHeight="1"/>
    <row r="30327" ht="15" customHeight="1"/>
    <row r="30329" ht="15" customHeight="1"/>
    <row r="30331" ht="15" customHeight="1"/>
    <row r="30333" ht="15" customHeight="1"/>
    <row r="30335" ht="15" customHeight="1"/>
    <row r="30337" ht="15" customHeight="1"/>
    <row r="30339" ht="15" customHeight="1"/>
    <row r="30341" ht="15" customHeight="1"/>
    <row r="30343" ht="15" customHeight="1"/>
    <row r="30345" ht="15" customHeight="1"/>
    <row r="30347" ht="15" customHeight="1"/>
    <row r="30349" ht="15" customHeight="1"/>
    <row r="30351" ht="15" customHeight="1"/>
    <row r="30353" ht="15" customHeight="1"/>
    <row r="30355" ht="15" customHeight="1"/>
    <row r="30357" ht="15" customHeight="1"/>
    <row r="30359" ht="15" customHeight="1"/>
    <row r="30361" ht="15" customHeight="1"/>
    <row r="30363" ht="15" customHeight="1"/>
    <row r="30365" ht="15" customHeight="1"/>
    <row r="30367" ht="15" customHeight="1"/>
    <row r="30369" ht="15" customHeight="1"/>
    <row r="30371" ht="15" customHeight="1"/>
    <row r="30373" ht="15" customHeight="1"/>
    <row r="30375" ht="15" customHeight="1"/>
    <row r="30377" ht="15" customHeight="1"/>
    <row r="30379" ht="15" customHeight="1"/>
    <row r="30381" ht="15" customHeight="1"/>
    <row r="30383" ht="15" customHeight="1"/>
    <row r="30385" ht="15" customHeight="1"/>
    <row r="30387" ht="15" customHeight="1"/>
    <row r="30389" ht="15" customHeight="1"/>
    <row r="30391" ht="15" customHeight="1"/>
    <row r="30393" ht="15" customHeight="1"/>
    <row r="30395" ht="15" customHeight="1"/>
    <row r="30397" ht="15" customHeight="1"/>
    <row r="30399" ht="15" customHeight="1"/>
    <row r="30401" ht="15" customHeight="1"/>
    <row r="30403" ht="15" customHeight="1"/>
    <row r="30405" ht="15" customHeight="1"/>
    <row r="30407" ht="15" customHeight="1"/>
    <row r="30409" ht="15" customHeight="1"/>
    <row r="30411" ht="15" customHeight="1"/>
    <row r="30413" ht="15" customHeight="1"/>
    <row r="30415" ht="15" customHeight="1"/>
    <row r="30417" ht="15" customHeight="1"/>
    <row r="30419" ht="15" customHeight="1"/>
    <row r="30421" ht="15" customHeight="1"/>
    <row r="30423" ht="15" customHeight="1"/>
    <row r="30425" ht="15" customHeight="1"/>
    <row r="30427" ht="15" customHeight="1"/>
    <row r="30429" ht="15" customHeight="1"/>
    <row r="30431" ht="15" customHeight="1"/>
    <row r="30433" ht="15" customHeight="1"/>
    <row r="30435" ht="15" customHeight="1"/>
    <row r="30437" ht="15" customHeight="1"/>
    <row r="30439" ht="15" customHeight="1"/>
    <row r="30441" ht="15" customHeight="1"/>
    <row r="30443" ht="15" customHeight="1"/>
    <row r="30445" ht="15" customHeight="1"/>
    <row r="30447" ht="15" customHeight="1"/>
    <row r="30449" ht="15" customHeight="1"/>
    <row r="30451" ht="15" customHeight="1"/>
    <row r="30453" ht="15" customHeight="1"/>
    <row r="30455" ht="15" customHeight="1"/>
    <row r="30457" ht="15" customHeight="1"/>
    <row r="30459" ht="15" customHeight="1"/>
    <row r="30461" ht="15" customHeight="1"/>
    <row r="30463" ht="15" customHeight="1"/>
    <row r="30465" ht="15" customHeight="1"/>
    <row r="30467" ht="15" customHeight="1"/>
    <row r="30469" ht="15" customHeight="1"/>
    <row r="30471" ht="15" customHeight="1"/>
    <row r="30473" ht="15" customHeight="1"/>
    <row r="30475" ht="15" customHeight="1"/>
    <row r="30477" ht="15" customHeight="1"/>
    <row r="30479" ht="15" customHeight="1"/>
    <row r="30481" ht="15" customHeight="1"/>
    <row r="30483" ht="15" customHeight="1"/>
    <row r="30485" ht="15" customHeight="1"/>
    <row r="30487" ht="15" customHeight="1"/>
    <row r="30489" ht="15" customHeight="1"/>
    <row r="30491" ht="15" customHeight="1"/>
    <row r="30493" ht="15" customHeight="1"/>
    <row r="30495" ht="15" customHeight="1"/>
    <row r="30497" ht="15" customHeight="1"/>
    <row r="30499" ht="15" customHeight="1"/>
    <row r="30501" ht="15" customHeight="1"/>
    <row r="30503" ht="15" customHeight="1"/>
    <row r="30505" ht="15" customHeight="1"/>
    <row r="30507" ht="15" customHeight="1"/>
    <row r="30509" ht="15" customHeight="1"/>
    <row r="30511" ht="15" customHeight="1"/>
    <row r="30513" ht="15" customHeight="1"/>
    <row r="30515" ht="15" customHeight="1"/>
    <row r="30517" ht="15" customHeight="1"/>
    <row r="30519" ht="15" customHeight="1"/>
    <row r="30521" ht="15" customHeight="1"/>
    <row r="30523" ht="15" customHeight="1"/>
    <row r="30525" ht="15" customHeight="1"/>
    <row r="30527" ht="15" customHeight="1"/>
    <row r="30529" ht="15" customHeight="1"/>
    <row r="30531" ht="15" customHeight="1"/>
    <row r="30533" ht="15" customHeight="1"/>
    <row r="30535" ht="15" customHeight="1"/>
    <row r="30537" ht="15" customHeight="1"/>
    <row r="30539" ht="15" customHeight="1"/>
    <row r="30541" ht="15" customHeight="1"/>
    <row r="30543" ht="15" customHeight="1"/>
    <row r="30545" ht="15" customHeight="1"/>
    <row r="30547" ht="15" customHeight="1"/>
    <row r="30549" ht="15" customHeight="1"/>
    <row r="30551" ht="15" customHeight="1"/>
    <row r="30553" ht="15" customHeight="1"/>
    <row r="30555" ht="15" customHeight="1"/>
    <row r="30557" ht="15" customHeight="1"/>
    <row r="30559" ht="15" customHeight="1"/>
    <row r="30561" ht="15" customHeight="1"/>
    <row r="30563" ht="15" customHeight="1"/>
    <row r="30565" ht="15" customHeight="1"/>
    <row r="30567" ht="15" customHeight="1"/>
    <row r="30569" ht="15" customHeight="1"/>
    <row r="30571" ht="15" customHeight="1"/>
    <row r="30573" ht="15" customHeight="1"/>
    <row r="30575" ht="15" customHeight="1"/>
    <row r="30577" ht="15" customHeight="1"/>
    <row r="30579" ht="15" customHeight="1"/>
    <row r="30581" ht="15" customHeight="1"/>
    <row r="30583" ht="15" customHeight="1"/>
    <row r="30585" ht="15" customHeight="1"/>
    <row r="30587" ht="15" customHeight="1"/>
    <row r="30589" ht="15" customHeight="1"/>
    <row r="30591" ht="15" customHeight="1"/>
    <row r="30593" ht="15" customHeight="1"/>
    <row r="30595" ht="15" customHeight="1"/>
    <row r="30597" ht="15" customHeight="1"/>
    <row r="30599" ht="15" customHeight="1"/>
    <row r="30601" ht="15" customHeight="1"/>
    <row r="30603" ht="15" customHeight="1"/>
    <row r="30605" ht="15" customHeight="1"/>
    <row r="30607" ht="15" customHeight="1"/>
    <row r="30609" ht="15" customHeight="1"/>
    <row r="30611" ht="15" customHeight="1"/>
    <row r="30613" ht="15" customHeight="1"/>
    <row r="30615" ht="15" customHeight="1"/>
    <row r="30617" ht="15" customHeight="1"/>
    <row r="30619" ht="15" customHeight="1"/>
    <row r="30621" ht="15" customHeight="1"/>
    <row r="30623" ht="15" customHeight="1"/>
    <row r="30625" ht="15" customHeight="1"/>
    <row r="30627" ht="15" customHeight="1"/>
    <row r="30629" ht="15" customHeight="1"/>
    <row r="30631" ht="15" customHeight="1"/>
    <row r="30633" ht="15" customHeight="1"/>
    <row r="30635" ht="15" customHeight="1"/>
    <row r="30637" ht="15" customHeight="1"/>
    <row r="30639" ht="15" customHeight="1"/>
    <row r="30641" ht="15" customHeight="1"/>
    <row r="30643" ht="15" customHeight="1"/>
    <row r="30645" ht="15" customHeight="1"/>
    <row r="30647" ht="15" customHeight="1"/>
    <row r="30649" ht="15" customHeight="1"/>
    <row r="30651" ht="15" customHeight="1"/>
    <row r="30653" ht="15" customHeight="1"/>
    <row r="30655" ht="15" customHeight="1"/>
    <row r="30657" ht="15" customHeight="1"/>
    <row r="30659" ht="15" customHeight="1"/>
    <row r="30661" ht="15" customHeight="1"/>
    <row r="30663" ht="15" customHeight="1"/>
    <row r="30665" ht="15" customHeight="1"/>
    <row r="30667" ht="15" customHeight="1"/>
    <row r="30669" ht="15" customHeight="1"/>
    <row r="30671" ht="15" customHeight="1"/>
    <row r="30673" ht="15" customHeight="1"/>
    <row r="30675" ht="15" customHeight="1"/>
    <row r="30677" ht="15" customHeight="1"/>
    <row r="30679" ht="15" customHeight="1"/>
    <row r="30681" ht="15" customHeight="1"/>
    <row r="30683" ht="15" customHeight="1"/>
    <row r="30685" ht="15" customHeight="1"/>
    <row r="30687" ht="15" customHeight="1"/>
    <row r="30689" ht="15" customHeight="1"/>
    <row r="30691" ht="15" customHeight="1"/>
    <row r="30693" ht="15" customHeight="1"/>
    <row r="30695" ht="15" customHeight="1"/>
    <row r="30697" ht="15" customHeight="1"/>
    <row r="30699" ht="15" customHeight="1"/>
    <row r="30701" ht="15" customHeight="1"/>
    <row r="30703" ht="15" customHeight="1"/>
    <row r="30705" ht="15" customHeight="1"/>
    <row r="30707" ht="15" customHeight="1"/>
    <row r="30709" ht="15" customHeight="1"/>
    <row r="30711" ht="15" customHeight="1"/>
    <row r="30713" ht="15" customHeight="1"/>
    <row r="30715" ht="15" customHeight="1"/>
    <row r="30717" ht="15" customHeight="1"/>
    <row r="30719" ht="15" customHeight="1"/>
    <row r="30721" ht="15" customHeight="1"/>
    <row r="30723" ht="15" customHeight="1"/>
    <row r="30725" ht="15" customHeight="1"/>
    <row r="30727" ht="15" customHeight="1"/>
    <row r="30729" ht="15" customHeight="1"/>
    <row r="30731" ht="15" customHeight="1"/>
    <row r="30733" ht="15" customHeight="1"/>
    <row r="30735" ht="15" customHeight="1"/>
    <row r="30737" ht="15" customHeight="1"/>
    <row r="30739" ht="15" customHeight="1"/>
    <row r="30741" ht="15" customHeight="1"/>
    <row r="30743" ht="15" customHeight="1"/>
    <row r="30745" ht="15" customHeight="1"/>
    <row r="30747" ht="15" customHeight="1"/>
    <row r="30749" ht="15" customHeight="1"/>
    <row r="30751" ht="15" customHeight="1"/>
    <row r="30753" ht="15" customHeight="1"/>
    <row r="30755" ht="15" customHeight="1"/>
    <row r="30757" ht="15" customHeight="1"/>
    <row r="30759" ht="15" customHeight="1"/>
    <row r="30761" ht="15" customHeight="1"/>
    <row r="30763" ht="15" customHeight="1"/>
    <row r="30765" ht="15" customHeight="1"/>
    <row r="30767" ht="15" customHeight="1"/>
    <row r="30769" ht="15" customHeight="1"/>
    <row r="30771" ht="15" customHeight="1"/>
    <row r="30773" ht="15" customHeight="1"/>
    <row r="30775" ht="15" customHeight="1"/>
    <row r="30777" ht="15" customHeight="1"/>
    <row r="30779" ht="15" customHeight="1"/>
    <row r="30781" ht="15" customHeight="1"/>
    <row r="30783" ht="15" customHeight="1"/>
    <row r="30785" ht="15" customHeight="1"/>
    <row r="30787" ht="15" customHeight="1"/>
    <row r="30789" ht="15" customHeight="1"/>
    <row r="30791" ht="15" customHeight="1"/>
    <row r="30793" ht="15" customHeight="1"/>
    <row r="30795" ht="15" customHeight="1"/>
    <row r="30797" ht="15" customHeight="1"/>
    <row r="30799" ht="15" customHeight="1"/>
    <row r="30801" ht="15" customHeight="1"/>
    <row r="30803" ht="15" customHeight="1"/>
    <row r="30805" ht="15" customHeight="1"/>
    <row r="30807" ht="15" customHeight="1"/>
    <row r="30809" ht="15" customHeight="1"/>
    <row r="30811" ht="15" customHeight="1"/>
    <row r="30813" ht="15" customHeight="1"/>
    <row r="30815" ht="15" customHeight="1"/>
    <row r="30817" ht="15" customHeight="1"/>
    <row r="30819" ht="15" customHeight="1"/>
    <row r="30821" ht="15" customHeight="1"/>
    <row r="30823" ht="15" customHeight="1"/>
    <row r="30825" ht="15" customHeight="1"/>
    <row r="30827" ht="15" customHeight="1"/>
    <row r="30829" ht="15" customHeight="1"/>
    <row r="30831" ht="15" customHeight="1"/>
    <row r="30833" ht="15" customHeight="1"/>
    <row r="30835" ht="15" customHeight="1"/>
    <row r="30837" ht="15" customHeight="1"/>
    <row r="30839" ht="15" customHeight="1"/>
    <row r="30841" ht="15" customHeight="1"/>
    <row r="30843" ht="15" customHeight="1"/>
    <row r="30845" ht="15" customHeight="1"/>
    <row r="30847" ht="15" customHeight="1"/>
    <row r="30849" ht="15" customHeight="1"/>
    <row r="30851" ht="15" customHeight="1"/>
    <row r="30853" ht="15" customHeight="1"/>
    <row r="30855" ht="15" customHeight="1"/>
    <row r="30857" ht="15" customHeight="1"/>
    <row r="30859" ht="15" customHeight="1"/>
    <row r="30861" ht="15" customHeight="1"/>
    <row r="30863" ht="15" customHeight="1"/>
    <row r="30865" ht="15" customHeight="1"/>
    <row r="30867" ht="15" customHeight="1"/>
    <row r="30869" ht="15" customHeight="1"/>
    <row r="30871" ht="15" customHeight="1"/>
    <row r="30873" ht="15" customHeight="1"/>
    <row r="30875" ht="15" customHeight="1"/>
    <row r="30877" ht="15" customHeight="1"/>
    <row r="30879" ht="15" customHeight="1"/>
    <row r="30881" ht="15" customHeight="1"/>
    <row r="30883" ht="15" customHeight="1"/>
    <row r="30885" ht="15" customHeight="1"/>
    <row r="30887" ht="15" customHeight="1"/>
    <row r="30889" ht="15" customHeight="1"/>
    <row r="30891" ht="15" customHeight="1"/>
    <row r="30893" ht="15" customHeight="1"/>
    <row r="30895" ht="15" customHeight="1"/>
    <row r="30897" ht="15" customHeight="1"/>
    <row r="30899" ht="15" customHeight="1"/>
    <row r="30901" ht="15" customHeight="1"/>
    <row r="30903" ht="15" customHeight="1"/>
    <row r="30905" ht="15" customHeight="1"/>
    <row r="30907" ht="15" customHeight="1"/>
    <row r="30909" ht="15" customHeight="1"/>
    <row r="30911" ht="15" customHeight="1"/>
    <row r="30913" ht="15" customHeight="1"/>
    <row r="30915" ht="15" customHeight="1"/>
    <row r="30917" ht="15" customHeight="1"/>
    <row r="30919" ht="15" customHeight="1"/>
    <row r="30921" ht="15" customHeight="1"/>
    <row r="30923" ht="15" customHeight="1"/>
    <row r="30925" ht="15" customHeight="1"/>
    <row r="30927" ht="15" customHeight="1"/>
    <row r="30929" ht="15" customHeight="1"/>
    <row r="30931" ht="15" customHeight="1"/>
    <row r="30933" ht="15" customHeight="1"/>
    <row r="30935" ht="15" customHeight="1"/>
    <row r="30937" ht="15" customHeight="1"/>
    <row r="30939" ht="15" customHeight="1"/>
    <row r="30941" ht="15" customHeight="1"/>
    <row r="30943" ht="15" customHeight="1"/>
    <row r="30945" ht="15" customHeight="1"/>
    <row r="30947" ht="15" customHeight="1"/>
    <row r="30949" ht="15" customHeight="1"/>
    <row r="30951" ht="15" customHeight="1"/>
    <row r="30953" ht="15" customHeight="1"/>
    <row r="30955" ht="15" customHeight="1"/>
    <row r="30957" ht="15" customHeight="1"/>
    <row r="30959" ht="15" customHeight="1"/>
    <row r="30961" ht="15" customHeight="1"/>
    <row r="30963" ht="15" customHeight="1"/>
    <row r="30965" ht="15" customHeight="1"/>
    <row r="30967" ht="15" customHeight="1"/>
    <row r="30969" ht="15" customHeight="1"/>
    <row r="30971" ht="15" customHeight="1"/>
    <row r="30973" ht="15" customHeight="1"/>
    <row r="30975" ht="15" customHeight="1"/>
    <row r="30977" ht="15" customHeight="1"/>
    <row r="30979" ht="15" customHeight="1"/>
    <row r="30981" ht="15" customHeight="1"/>
    <row r="30983" ht="15" customHeight="1"/>
    <row r="30985" ht="15" customHeight="1"/>
    <row r="30987" ht="15" customHeight="1"/>
    <row r="30989" ht="15" customHeight="1"/>
    <row r="30991" ht="15" customHeight="1"/>
    <row r="30993" ht="15" customHeight="1"/>
    <row r="30995" ht="15" customHeight="1"/>
    <row r="30997" ht="15" customHeight="1"/>
    <row r="30999" ht="15" customHeight="1"/>
    <row r="31001" ht="15" customHeight="1"/>
    <row r="31003" ht="15" customHeight="1"/>
    <row r="31005" ht="15" customHeight="1"/>
    <row r="31007" ht="15" customHeight="1"/>
    <row r="31009" ht="15" customHeight="1"/>
    <row r="31011" ht="15" customHeight="1"/>
    <row r="31013" ht="15" customHeight="1"/>
    <row r="31015" ht="15" customHeight="1"/>
    <row r="31017" ht="15" customHeight="1"/>
    <row r="31019" ht="15" customHeight="1"/>
    <row r="31021" ht="15" customHeight="1"/>
    <row r="31023" ht="15" customHeight="1"/>
    <row r="31025" ht="15" customHeight="1"/>
    <row r="31027" ht="15" customHeight="1"/>
    <row r="31029" ht="15" customHeight="1"/>
    <row r="31031" ht="15" customHeight="1"/>
    <row r="31033" ht="15" customHeight="1"/>
    <row r="31035" ht="15" customHeight="1"/>
    <row r="31037" ht="15" customHeight="1"/>
    <row r="31039" ht="15" customHeight="1"/>
    <row r="31041" ht="15" customHeight="1"/>
    <row r="31043" ht="15" customHeight="1"/>
    <row r="31045" ht="15" customHeight="1"/>
    <row r="31047" ht="15" customHeight="1"/>
    <row r="31049" ht="15" customHeight="1"/>
    <row r="31051" ht="15" customHeight="1"/>
    <row r="31053" ht="15" customHeight="1"/>
    <row r="31055" ht="15" customHeight="1"/>
    <row r="31057" ht="15" customHeight="1"/>
    <row r="31059" ht="15" customHeight="1"/>
    <row r="31061" ht="15" customHeight="1"/>
    <row r="31063" ht="15" customHeight="1"/>
    <row r="31065" ht="15" customHeight="1"/>
    <row r="31067" ht="15" customHeight="1"/>
    <row r="31069" ht="15" customHeight="1"/>
    <row r="31071" ht="15" customHeight="1"/>
    <row r="31073" ht="15" customHeight="1"/>
    <row r="31075" ht="15" customHeight="1"/>
    <row r="31077" ht="15" customHeight="1"/>
    <row r="31079" ht="15" customHeight="1"/>
    <row r="31081" ht="15" customHeight="1"/>
    <row r="31083" ht="15" customHeight="1"/>
    <row r="31085" ht="15" customHeight="1"/>
    <row r="31087" ht="15" customHeight="1"/>
    <row r="31089" ht="15" customHeight="1"/>
    <row r="31091" ht="15" customHeight="1"/>
    <row r="31093" ht="15" customHeight="1"/>
    <row r="31095" ht="15" customHeight="1"/>
    <row r="31097" ht="15" customHeight="1"/>
    <row r="31099" ht="15" customHeight="1"/>
    <row r="31101" ht="15" customHeight="1"/>
    <row r="31103" ht="15" customHeight="1"/>
    <row r="31105" ht="15" customHeight="1"/>
    <row r="31107" ht="15" customHeight="1"/>
    <row r="31109" ht="15" customHeight="1"/>
    <row r="31111" ht="15" customHeight="1"/>
    <row r="31113" ht="15" customHeight="1"/>
    <row r="31115" ht="15" customHeight="1"/>
    <row r="31117" ht="15" customHeight="1"/>
    <row r="31119" ht="15" customHeight="1"/>
    <row r="31121" ht="15" customHeight="1"/>
    <row r="31123" ht="15" customHeight="1"/>
    <row r="31125" ht="15" customHeight="1"/>
    <row r="31127" ht="15" customHeight="1"/>
    <row r="31129" ht="15" customHeight="1"/>
    <row r="31131" ht="15" customHeight="1"/>
    <row r="31133" ht="15" customHeight="1"/>
    <row r="31135" ht="15" customHeight="1"/>
    <row r="31137" ht="15" customHeight="1"/>
    <row r="31139" ht="15" customHeight="1"/>
    <row r="31141" ht="15" customHeight="1"/>
    <row r="31143" ht="15" customHeight="1"/>
    <row r="31145" ht="15" customHeight="1"/>
    <row r="31147" ht="15" customHeight="1"/>
    <row r="31149" ht="15" customHeight="1"/>
    <row r="31151" ht="15" customHeight="1"/>
    <row r="31153" ht="15" customHeight="1"/>
    <row r="31155" ht="15" customHeight="1"/>
    <row r="31157" ht="15" customHeight="1"/>
    <row r="31159" ht="15" customHeight="1"/>
    <row r="31161" ht="15" customHeight="1"/>
    <row r="31163" ht="15" customHeight="1"/>
    <row r="31165" ht="15" customHeight="1"/>
    <row r="31167" ht="15" customHeight="1"/>
    <row r="31169" ht="15" customHeight="1"/>
    <row r="31171" ht="15" customHeight="1"/>
    <row r="31173" ht="15" customHeight="1"/>
    <row r="31175" ht="15" customHeight="1"/>
    <row r="31177" ht="15" customHeight="1"/>
    <row r="31179" ht="15" customHeight="1"/>
    <row r="31181" ht="15" customHeight="1"/>
    <row r="31183" ht="15" customHeight="1"/>
    <row r="31185" ht="15" customHeight="1"/>
    <row r="31187" ht="15" customHeight="1"/>
    <row r="31189" ht="15" customHeight="1"/>
    <row r="31191" ht="15" customHeight="1"/>
    <row r="31193" ht="15" customHeight="1"/>
    <row r="31195" ht="15" customHeight="1"/>
    <row r="31197" ht="15" customHeight="1"/>
    <row r="31199" ht="15" customHeight="1"/>
    <row r="31201" ht="15" customHeight="1"/>
    <row r="31203" ht="15" customHeight="1"/>
    <row r="31205" ht="15" customHeight="1"/>
    <row r="31207" ht="15" customHeight="1"/>
    <row r="31209" ht="15" customHeight="1"/>
    <row r="31211" ht="15" customHeight="1"/>
    <row r="31213" ht="15" customHeight="1"/>
    <row r="31215" ht="15" customHeight="1"/>
    <row r="31217" ht="15" customHeight="1"/>
    <row r="31219" ht="15" customHeight="1"/>
    <row r="31221" ht="15" customHeight="1"/>
    <row r="31223" ht="15" customHeight="1"/>
    <row r="31225" ht="15" customHeight="1"/>
    <row r="31227" ht="15" customHeight="1"/>
    <row r="31229" ht="15" customHeight="1"/>
    <row r="31231" ht="15" customHeight="1"/>
    <row r="31233" ht="15" customHeight="1"/>
    <row r="31235" ht="15" customHeight="1"/>
    <row r="31237" ht="15" customHeight="1"/>
    <row r="31239" ht="15" customHeight="1"/>
    <row r="31241" ht="15" customHeight="1"/>
    <row r="31243" ht="15" customHeight="1"/>
    <row r="31245" ht="15" customHeight="1"/>
    <row r="31247" ht="15" customHeight="1"/>
    <row r="31249" ht="15" customHeight="1"/>
    <row r="31251" ht="15" customHeight="1"/>
    <row r="31253" ht="15" customHeight="1"/>
    <row r="31255" ht="15" customHeight="1"/>
    <row r="31257" ht="15" customHeight="1"/>
    <row r="31259" ht="15" customHeight="1"/>
    <row r="31261" ht="15" customHeight="1"/>
    <row r="31263" ht="15" customHeight="1"/>
    <row r="31265" ht="15" customHeight="1"/>
    <row r="31267" ht="15" customHeight="1"/>
    <row r="31269" ht="15" customHeight="1"/>
    <row r="31271" ht="15" customHeight="1"/>
    <row r="31273" ht="15" customHeight="1"/>
    <row r="31275" ht="15" customHeight="1"/>
    <row r="31277" ht="15" customHeight="1"/>
    <row r="31279" ht="15" customHeight="1"/>
    <row r="31281" ht="15" customHeight="1"/>
    <row r="31283" ht="15" customHeight="1"/>
    <row r="31285" ht="15" customHeight="1"/>
    <row r="31287" ht="15" customHeight="1"/>
    <row r="31289" ht="15" customHeight="1"/>
    <row r="31291" ht="15" customHeight="1"/>
    <row r="31293" ht="15" customHeight="1"/>
    <row r="31295" ht="15" customHeight="1"/>
    <row r="31297" ht="15" customHeight="1"/>
    <row r="31299" ht="15" customHeight="1"/>
    <row r="31301" ht="15" customHeight="1"/>
    <row r="31303" ht="15" customHeight="1"/>
    <row r="31305" ht="15" customHeight="1"/>
    <row r="31307" ht="15" customHeight="1"/>
    <row r="31309" ht="15" customHeight="1"/>
    <row r="31311" ht="15" customHeight="1"/>
    <row r="31313" ht="15" customHeight="1"/>
    <row r="31315" ht="15" customHeight="1"/>
    <row r="31317" ht="15" customHeight="1"/>
    <row r="31319" ht="15" customHeight="1"/>
    <row r="31321" ht="15" customHeight="1"/>
    <row r="31323" ht="15" customHeight="1"/>
    <row r="31325" ht="15" customHeight="1"/>
    <row r="31327" ht="15" customHeight="1"/>
    <row r="31329" ht="15" customHeight="1"/>
    <row r="31331" ht="15" customHeight="1"/>
    <row r="31333" ht="15" customHeight="1"/>
    <row r="31335" ht="15" customHeight="1"/>
    <row r="31337" ht="15" customHeight="1"/>
    <row r="31339" ht="15" customHeight="1"/>
    <row r="31341" ht="15" customHeight="1"/>
    <row r="31343" ht="15" customHeight="1"/>
    <row r="31345" ht="15" customHeight="1"/>
    <row r="31347" ht="15" customHeight="1"/>
    <row r="31349" ht="15" customHeight="1"/>
    <row r="31351" ht="15" customHeight="1"/>
    <row r="31353" ht="15" customHeight="1"/>
    <row r="31355" ht="15" customHeight="1"/>
    <row r="31357" ht="15" customHeight="1"/>
    <row r="31359" ht="15" customHeight="1"/>
    <row r="31361" ht="15" customHeight="1"/>
    <row r="31363" ht="15" customHeight="1"/>
    <row r="31365" ht="15" customHeight="1"/>
    <row r="31367" ht="15" customHeight="1"/>
    <row r="31369" ht="15" customHeight="1"/>
    <row r="31371" ht="15" customHeight="1"/>
    <row r="31373" ht="15" customHeight="1"/>
    <row r="31375" ht="15" customHeight="1"/>
    <row r="31377" ht="15" customHeight="1"/>
    <row r="31379" ht="15" customHeight="1"/>
    <row r="31381" ht="15" customHeight="1"/>
    <row r="31383" ht="15" customHeight="1"/>
    <row r="31385" ht="15" customHeight="1"/>
    <row r="31387" ht="15" customHeight="1"/>
    <row r="31389" ht="15" customHeight="1"/>
    <row r="31391" ht="15" customHeight="1"/>
    <row r="31393" ht="15" customHeight="1"/>
    <row r="31395" ht="15" customHeight="1"/>
    <row r="31397" ht="15" customHeight="1"/>
    <row r="31399" ht="15" customHeight="1"/>
    <row r="31401" ht="15" customHeight="1"/>
    <row r="31403" ht="15" customHeight="1"/>
    <row r="31405" ht="15" customHeight="1"/>
    <row r="31407" ht="15" customHeight="1"/>
    <row r="31409" ht="15" customHeight="1"/>
    <row r="31411" ht="15" customHeight="1"/>
    <row r="31413" ht="15" customHeight="1"/>
    <row r="31415" ht="15" customHeight="1"/>
    <row r="31417" ht="15" customHeight="1"/>
    <row r="31419" ht="15" customHeight="1"/>
    <row r="31421" ht="15" customHeight="1"/>
    <row r="31423" ht="15" customHeight="1"/>
    <row r="31425" ht="15" customHeight="1"/>
    <row r="31427" ht="15" customHeight="1"/>
    <row r="31429" ht="15" customHeight="1"/>
    <row r="31431" ht="15" customHeight="1"/>
    <row r="31433" ht="15" customHeight="1"/>
    <row r="31435" ht="15" customHeight="1"/>
    <row r="31437" ht="15" customHeight="1"/>
    <row r="31439" ht="15" customHeight="1"/>
    <row r="31441" ht="15" customHeight="1"/>
    <row r="31443" ht="15" customHeight="1"/>
    <row r="31445" ht="15" customHeight="1"/>
    <row r="31447" ht="15" customHeight="1"/>
    <row r="31449" ht="15" customHeight="1"/>
    <row r="31451" ht="15" customHeight="1"/>
    <row r="31453" ht="15" customHeight="1"/>
    <row r="31455" ht="15" customHeight="1"/>
    <row r="31457" ht="15" customHeight="1"/>
    <row r="31459" ht="15" customHeight="1"/>
    <row r="31461" ht="15" customHeight="1"/>
    <row r="31463" ht="15" customHeight="1"/>
    <row r="31465" ht="15" customHeight="1"/>
    <row r="31467" ht="15" customHeight="1"/>
    <row r="31469" ht="15" customHeight="1"/>
    <row r="31471" ht="15" customHeight="1"/>
    <row r="31473" ht="15" customHeight="1"/>
    <row r="31475" ht="15" customHeight="1"/>
    <row r="31477" ht="15" customHeight="1"/>
    <row r="31479" ht="15" customHeight="1"/>
    <row r="31481" ht="15" customHeight="1"/>
    <row r="31483" ht="15" customHeight="1"/>
    <row r="31485" ht="15" customHeight="1"/>
    <row r="31487" ht="15" customHeight="1"/>
    <row r="31489" ht="15" customHeight="1"/>
    <row r="31491" ht="15" customHeight="1"/>
    <row r="31493" ht="15" customHeight="1"/>
    <row r="31495" ht="15" customHeight="1"/>
    <row r="31497" ht="15" customHeight="1"/>
    <row r="31499" ht="15" customHeight="1"/>
    <row r="31501" ht="15" customHeight="1"/>
    <row r="31503" ht="15" customHeight="1"/>
    <row r="31505" ht="15" customHeight="1"/>
    <row r="31507" ht="15" customHeight="1"/>
    <row r="31509" ht="15" customHeight="1"/>
    <row r="31511" ht="15" customHeight="1"/>
    <row r="31513" ht="15" customHeight="1"/>
    <row r="31515" ht="15" customHeight="1"/>
    <row r="31517" ht="15" customHeight="1"/>
    <row r="31519" ht="15" customHeight="1"/>
    <row r="31521" ht="15" customHeight="1"/>
    <row r="31523" ht="15" customHeight="1"/>
    <row r="31525" ht="15" customHeight="1"/>
    <row r="31527" ht="15" customHeight="1"/>
    <row r="31529" ht="15" customHeight="1"/>
    <row r="31531" ht="15" customHeight="1"/>
    <row r="31533" ht="15" customHeight="1"/>
    <row r="31535" ht="15" customHeight="1"/>
    <row r="31537" ht="15" customHeight="1"/>
    <row r="31539" ht="15" customHeight="1"/>
    <row r="31541" ht="15" customHeight="1"/>
    <row r="31543" ht="15" customHeight="1"/>
    <row r="31545" ht="15" customHeight="1"/>
    <row r="31547" ht="15" customHeight="1"/>
    <row r="31549" ht="15" customHeight="1"/>
    <row r="31551" ht="15" customHeight="1"/>
    <row r="31553" ht="15" customHeight="1"/>
    <row r="31555" ht="15" customHeight="1"/>
    <row r="31557" ht="15" customHeight="1"/>
    <row r="31559" ht="15" customHeight="1"/>
    <row r="31561" ht="15" customHeight="1"/>
    <row r="31563" ht="15" customHeight="1"/>
    <row r="31565" ht="15" customHeight="1"/>
    <row r="31567" ht="15" customHeight="1"/>
    <row r="31569" ht="15" customHeight="1"/>
    <row r="31571" ht="15" customHeight="1"/>
    <row r="31573" ht="15" customHeight="1"/>
    <row r="31575" ht="15" customHeight="1"/>
    <row r="31577" ht="15" customHeight="1"/>
    <row r="31579" ht="15" customHeight="1"/>
    <row r="31581" ht="15" customHeight="1"/>
    <row r="31583" ht="15" customHeight="1"/>
    <row r="31585" ht="15" customHeight="1"/>
    <row r="31587" ht="15" customHeight="1"/>
    <row r="31589" ht="15" customHeight="1"/>
    <row r="31591" ht="15" customHeight="1"/>
    <row r="31593" ht="15" customHeight="1"/>
    <row r="31595" ht="15" customHeight="1"/>
    <row r="31597" ht="15" customHeight="1"/>
    <row r="31599" ht="15" customHeight="1"/>
    <row r="31601" ht="15" customHeight="1"/>
    <row r="31603" ht="15" customHeight="1"/>
    <row r="31605" ht="15" customHeight="1"/>
    <row r="31607" ht="15" customHeight="1"/>
    <row r="31609" ht="15" customHeight="1"/>
    <row r="31611" ht="15" customHeight="1"/>
    <row r="31613" ht="15" customHeight="1"/>
    <row r="31615" ht="15" customHeight="1"/>
    <row r="31617" ht="15" customHeight="1"/>
    <row r="31619" ht="15" customHeight="1"/>
    <row r="31621" ht="15" customHeight="1"/>
    <row r="31623" ht="15" customHeight="1"/>
    <row r="31625" ht="15" customHeight="1"/>
    <row r="31627" ht="15" customHeight="1"/>
    <row r="31629" ht="15" customHeight="1"/>
    <row r="31631" ht="15" customHeight="1"/>
    <row r="31633" ht="15" customHeight="1"/>
    <row r="31635" ht="15" customHeight="1"/>
    <row r="31637" ht="15" customHeight="1"/>
    <row r="31639" ht="15" customHeight="1"/>
    <row r="31641" ht="15" customHeight="1"/>
    <row r="31643" ht="15" customHeight="1"/>
    <row r="31645" ht="15" customHeight="1"/>
    <row r="31647" ht="15" customHeight="1"/>
    <row r="31649" ht="15" customHeight="1"/>
    <row r="31651" ht="15" customHeight="1"/>
    <row r="31653" ht="15" customHeight="1"/>
    <row r="31655" ht="15" customHeight="1"/>
    <row r="31657" ht="15" customHeight="1"/>
    <row r="31659" ht="15" customHeight="1"/>
    <row r="31661" ht="15" customHeight="1"/>
    <row r="31663" ht="15" customHeight="1"/>
    <row r="31665" ht="15" customHeight="1"/>
    <row r="31667" ht="15" customHeight="1"/>
    <row r="31669" ht="15" customHeight="1"/>
    <row r="31671" ht="15" customHeight="1"/>
    <row r="31673" ht="15" customHeight="1"/>
    <row r="31675" ht="15" customHeight="1"/>
    <row r="31677" ht="15" customHeight="1"/>
    <row r="31679" ht="15" customHeight="1"/>
    <row r="31681" ht="15" customHeight="1"/>
    <row r="31683" ht="15" customHeight="1"/>
    <row r="31685" ht="15" customHeight="1"/>
    <row r="31687" ht="15" customHeight="1"/>
    <row r="31689" ht="15" customHeight="1"/>
    <row r="31691" ht="15" customHeight="1"/>
    <row r="31693" ht="15" customHeight="1"/>
    <row r="31695" ht="15" customHeight="1"/>
    <row r="31697" ht="15" customHeight="1"/>
    <row r="31699" ht="15" customHeight="1"/>
    <row r="31701" ht="15" customHeight="1"/>
    <row r="31703" ht="15" customHeight="1"/>
    <row r="31705" ht="15" customHeight="1"/>
    <row r="31707" ht="15" customHeight="1"/>
    <row r="31709" ht="15" customHeight="1"/>
    <row r="31711" ht="15" customHeight="1"/>
    <row r="31713" ht="15" customHeight="1"/>
    <row r="31715" ht="15" customHeight="1"/>
    <row r="31717" ht="15" customHeight="1"/>
    <row r="31719" ht="15" customHeight="1"/>
    <row r="31721" ht="15" customHeight="1"/>
    <row r="31723" ht="15" customHeight="1"/>
    <row r="31725" ht="15" customHeight="1"/>
    <row r="31727" ht="15" customHeight="1"/>
    <row r="31729" ht="15" customHeight="1"/>
    <row r="31731" ht="15" customHeight="1"/>
    <row r="31733" ht="15" customHeight="1"/>
    <row r="31735" ht="15" customHeight="1"/>
    <row r="31737" ht="15" customHeight="1"/>
    <row r="31739" ht="15" customHeight="1"/>
    <row r="31741" ht="15" customHeight="1"/>
    <row r="31743" ht="15" customHeight="1"/>
    <row r="31745" ht="15" customHeight="1"/>
    <row r="31747" ht="15" customHeight="1"/>
    <row r="31749" ht="15" customHeight="1"/>
    <row r="31751" ht="15" customHeight="1"/>
    <row r="31753" ht="15" customHeight="1"/>
    <row r="31755" ht="15" customHeight="1"/>
    <row r="31757" ht="15" customHeight="1"/>
    <row r="31759" ht="15" customHeight="1"/>
    <row r="31761" ht="15" customHeight="1"/>
    <row r="31763" ht="15" customHeight="1"/>
    <row r="31765" ht="15" customHeight="1"/>
    <row r="31767" ht="15" customHeight="1"/>
    <row r="31769" ht="15" customHeight="1"/>
    <row r="31771" ht="15" customHeight="1"/>
    <row r="31773" ht="15" customHeight="1"/>
    <row r="31775" ht="15" customHeight="1"/>
    <row r="31777" ht="15" customHeight="1"/>
    <row r="31779" ht="15" customHeight="1"/>
    <row r="31781" ht="15" customHeight="1"/>
    <row r="31783" ht="15" customHeight="1"/>
    <row r="31785" ht="15" customHeight="1"/>
    <row r="31787" ht="15" customHeight="1"/>
    <row r="31789" ht="15" customHeight="1"/>
    <row r="31791" ht="15" customHeight="1"/>
    <row r="31793" ht="15" customHeight="1"/>
    <row r="31795" ht="15" customHeight="1"/>
    <row r="31797" ht="15" customHeight="1"/>
    <row r="31799" ht="15" customHeight="1"/>
    <row r="31801" ht="15" customHeight="1"/>
    <row r="31803" ht="15" customHeight="1"/>
    <row r="31805" ht="15" customHeight="1"/>
    <row r="31807" ht="15" customHeight="1"/>
    <row r="31809" ht="15" customHeight="1"/>
    <row r="31811" ht="15" customHeight="1"/>
    <row r="31813" ht="15" customHeight="1"/>
    <row r="31815" ht="15" customHeight="1"/>
    <row r="31817" ht="15" customHeight="1"/>
    <row r="31819" ht="15" customHeight="1"/>
    <row r="31821" ht="15" customHeight="1"/>
    <row r="31823" ht="15" customHeight="1"/>
    <row r="31825" ht="15" customHeight="1"/>
    <row r="31827" ht="15" customHeight="1"/>
    <row r="31829" ht="15" customHeight="1"/>
    <row r="31831" ht="15" customHeight="1"/>
    <row r="31833" ht="15" customHeight="1"/>
    <row r="31835" ht="15" customHeight="1"/>
    <row r="31837" ht="15" customHeight="1"/>
    <row r="31839" ht="15" customHeight="1"/>
    <row r="31841" ht="15" customHeight="1"/>
    <row r="31843" ht="15" customHeight="1"/>
    <row r="31845" ht="15" customHeight="1"/>
    <row r="31847" ht="15" customHeight="1"/>
    <row r="31849" ht="15" customHeight="1"/>
    <row r="31851" ht="15" customHeight="1"/>
    <row r="31853" ht="15" customHeight="1"/>
    <row r="31855" ht="15" customHeight="1"/>
    <row r="31857" ht="15" customHeight="1"/>
    <row r="31859" ht="15" customHeight="1"/>
    <row r="31861" ht="15" customHeight="1"/>
    <row r="31863" ht="15" customHeight="1"/>
    <row r="31865" ht="15" customHeight="1"/>
    <row r="31867" ht="15" customHeight="1"/>
    <row r="31869" ht="15" customHeight="1"/>
    <row r="31871" ht="15" customHeight="1"/>
    <row r="31873" ht="15" customHeight="1"/>
    <row r="31875" ht="15" customHeight="1"/>
    <row r="31877" ht="15" customHeight="1"/>
    <row r="31879" ht="15" customHeight="1"/>
    <row r="31881" ht="15" customHeight="1"/>
    <row r="31883" ht="15" customHeight="1"/>
    <row r="31885" ht="15" customHeight="1"/>
    <row r="31887" ht="15" customHeight="1"/>
    <row r="31889" ht="15" customHeight="1"/>
    <row r="31891" ht="15" customHeight="1"/>
    <row r="31893" ht="15" customHeight="1"/>
    <row r="31895" ht="15" customHeight="1"/>
    <row r="31897" ht="15" customHeight="1"/>
    <row r="31899" ht="15" customHeight="1"/>
    <row r="31901" ht="15" customHeight="1"/>
    <row r="31903" ht="15" customHeight="1"/>
    <row r="31905" ht="15" customHeight="1"/>
    <row r="31907" ht="15" customHeight="1"/>
    <row r="31909" ht="15" customHeight="1"/>
    <row r="31911" ht="15" customHeight="1"/>
    <row r="31913" ht="15" customHeight="1"/>
    <row r="31915" ht="15" customHeight="1"/>
    <row r="31917" ht="15" customHeight="1"/>
    <row r="31919" ht="15" customHeight="1"/>
    <row r="31921" ht="15" customHeight="1"/>
    <row r="31923" ht="15" customHeight="1"/>
    <row r="31925" ht="15" customHeight="1"/>
    <row r="31927" ht="15" customHeight="1"/>
    <row r="31929" ht="15" customHeight="1"/>
    <row r="31931" ht="15" customHeight="1"/>
    <row r="31933" ht="15" customHeight="1"/>
    <row r="31935" ht="15" customHeight="1"/>
    <row r="31937" ht="15" customHeight="1"/>
    <row r="31939" ht="15" customHeight="1"/>
    <row r="31941" ht="15" customHeight="1"/>
    <row r="31943" ht="15" customHeight="1"/>
    <row r="31945" ht="15" customHeight="1"/>
    <row r="31947" ht="15" customHeight="1"/>
    <row r="31949" ht="15" customHeight="1"/>
    <row r="31951" ht="15" customHeight="1"/>
    <row r="31953" ht="15" customHeight="1"/>
    <row r="31955" ht="15" customHeight="1"/>
    <row r="31957" ht="15" customHeight="1"/>
    <row r="31959" ht="15" customHeight="1"/>
    <row r="31961" ht="15" customHeight="1"/>
    <row r="31963" ht="15" customHeight="1"/>
    <row r="31965" ht="15" customHeight="1"/>
    <row r="31967" ht="15" customHeight="1"/>
    <row r="31969" ht="15" customHeight="1"/>
    <row r="31971" ht="15" customHeight="1"/>
    <row r="31973" ht="15" customHeight="1"/>
    <row r="31975" ht="15" customHeight="1"/>
    <row r="31977" ht="15" customHeight="1"/>
    <row r="31979" ht="15" customHeight="1"/>
    <row r="31981" ht="15" customHeight="1"/>
    <row r="31983" ht="15" customHeight="1"/>
    <row r="31985" ht="15" customHeight="1"/>
    <row r="31987" ht="15" customHeight="1"/>
    <row r="31989" ht="15" customHeight="1"/>
    <row r="31991" ht="15" customHeight="1"/>
    <row r="31993" ht="15" customHeight="1"/>
    <row r="31995" ht="15" customHeight="1"/>
    <row r="31997" ht="15" customHeight="1"/>
    <row r="31999" ht="15" customHeight="1"/>
    <row r="32001" ht="15" customHeight="1"/>
    <row r="32003" ht="15" customHeight="1"/>
    <row r="32005" ht="15" customHeight="1"/>
    <row r="32007" ht="15" customHeight="1"/>
    <row r="32009" ht="15" customHeight="1"/>
    <row r="32011" ht="15" customHeight="1"/>
    <row r="32013" ht="15" customHeight="1"/>
    <row r="32015" ht="15" customHeight="1"/>
    <row r="32017" ht="15" customHeight="1"/>
    <row r="32019" ht="15" customHeight="1"/>
    <row r="32021" ht="15" customHeight="1"/>
    <row r="32023" ht="15" customHeight="1"/>
    <row r="32025" ht="15" customHeight="1"/>
    <row r="32027" ht="15" customHeight="1"/>
    <row r="32029" ht="15" customHeight="1"/>
    <row r="32031" ht="15" customHeight="1"/>
    <row r="32033" ht="15" customHeight="1"/>
    <row r="32035" ht="15" customHeight="1"/>
    <row r="32037" ht="15" customHeight="1"/>
    <row r="32039" ht="15" customHeight="1"/>
    <row r="32041" ht="15" customHeight="1"/>
    <row r="32043" ht="15" customHeight="1"/>
    <row r="32045" ht="15" customHeight="1"/>
    <row r="32047" ht="15" customHeight="1"/>
    <row r="32049" ht="15" customHeight="1"/>
    <row r="32051" ht="15" customHeight="1"/>
    <row r="32053" ht="15" customHeight="1"/>
    <row r="32055" ht="15" customHeight="1"/>
    <row r="32057" ht="15" customHeight="1"/>
    <row r="32059" ht="15" customHeight="1"/>
    <row r="32061" ht="15" customHeight="1"/>
    <row r="32063" ht="15" customHeight="1"/>
    <row r="32065" ht="15" customHeight="1"/>
    <row r="32067" ht="15" customHeight="1"/>
    <row r="32069" ht="15" customHeight="1"/>
    <row r="32071" ht="15" customHeight="1"/>
    <row r="32073" ht="15" customHeight="1"/>
    <row r="32075" ht="15" customHeight="1"/>
    <row r="32077" ht="15" customHeight="1"/>
    <row r="32079" ht="15" customHeight="1"/>
    <row r="32081" ht="15" customHeight="1"/>
    <row r="32083" ht="15" customHeight="1"/>
    <row r="32085" ht="15" customHeight="1"/>
    <row r="32087" ht="15" customHeight="1"/>
    <row r="32089" ht="15" customHeight="1"/>
    <row r="32091" ht="15" customHeight="1"/>
    <row r="32093" ht="15" customHeight="1"/>
    <row r="32095" ht="15" customHeight="1"/>
    <row r="32097" ht="15" customHeight="1"/>
    <row r="32099" ht="15" customHeight="1"/>
    <row r="32101" ht="15" customHeight="1"/>
    <row r="32103" ht="15" customHeight="1"/>
    <row r="32105" ht="15" customHeight="1"/>
    <row r="32107" ht="15" customHeight="1"/>
    <row r="32109" ht="15" customHeight="1"/>
    <row r="32111" ht="15" customHeight="1"/>
    <row r="32113" ht="15" customHeight="1"/>
    <row r="32115" ht="15" customHeight="1"/>
    <row r="32117" ht="15" customHeight="1"/>
    <row r="32119" ht="15" customHeight="1"/>
    <row r="32121" ht="15" customHeight="1"/>
    <row r="32123" ht="15" customHeight="1"/>
    <row r="32125" ht="15" customHeight="1"/>
    <row r="32127" ht="15" customHeight="1"/>
    <row r="32129" ht="15" customHeight="1"/>
    <row r="32131" ht="15" customHeight="1"/>
    <row r="32133" ht="15" customHeight="1"/>
    <row r="32135" ht="15" customHeight="1"/>
    <row r="32137" ht="15" customHeight="1"/>
    <row r="32139" ht="15" customHeight="1"/>
    <row r="32141" ht="15" customHeight="1"/>
    <row r="32143" ht="15" customHeight="1"/>
    <row r="32145" ht="15" customHeight="1"/>
    <row r="32147" ht="15" customHeight="1"/>
    <row r="32149" ht="15" customHeight="1"/>
    <row r="32151" ht="15" customHeight="1"/>
    <row r="32153" ht="15" customHeight="1"/>
    <row r="32155" ht="15" customHeight="1"/>
    <row r="32157" ht="15" customHeight="1"/>
    <row r="32159" ht="15" customHeight="1"/>
    <row r="32161" ht="15" customHeight="1"/>
    <row r="32163" ht="15" customHeight="1"/>
    <row r="32165" ht="15" customHeight="1"/>
    <row r="32167" ht="15" customHeight="1"/>
    <row r="32169" ht="15" customHeight="1"/>
    <row r="32171" ht="15" customHeight="1"/>
    <row r="32173" ht="15" customHeight="1"/>
    <row r="32175" ht="15" customHeight="1"/>
    <row r="32177" ht="15" customHeight="1"/>
    <row r="32179" ht="15" customHeight="1"/>
    <row r="32181" ht="15" customHeight="1"/>
    <row r="32183" ht="15" customHeight="1"/>
    <row r="32185" ht="15" customHeight="1"/>
    <row r="32187" ht="15" customHeight="1"/>
    <row r="32189" ht="15" customHeight="1"/>
    <row r="32191" ht="15" customHeight="1"/>
    <row r="32193" ht="15" customHeight="1"/>
    <row r="32195" ht="15" customHeight="1"/>
    <row r="32197" ht="15" customHeight="1"/>
    <row r="32199" ht="15" customHeight="1"/>
    <row r="32201" ht="15" customHeight="1"/>
    <row r="32203" ht="15" customHeight="1"/>
    <row r="32205" ht="15" customHeight="1"/>
    <row r="32207" ht="15" customHeight="1"/>
    <row r="32209" ht="15" customHeight="1"/>
    <row r="32211" ht="15" customHeight="1"/>
    <row r="32213" ht="15" customHeight="1"/>
    <row r="32215" ht="15" customHeight="1"/>
    <row r="32217" ht="15" customHeight="1"/>
    <row r="32219" ht="15" customHeight="1"/>
    <row r="32221" ht="15" customHeight="1"/>
    <row r="32223" ht="15" customHeight="1"/>
    <row r="32225" ht="15" customHeight="1"/>
    <row r="32227" ht="15" customHeight="1"/>
    <row r="32229" ht="15" customHeight="1"/>
    <row r="32231" ht="15" customHeight="1"/>
    <row r="32233" ht="15" customHeight="1"/>
    <row r="32235" ht="15" customHeight="1"/>
    <row r="32237" ht="15" customHeight="1"/>
    <row r="32239" ht="15" customHeight="1"/>
    <row r="32241" ht="15" customHeight="1"/>
    <row r="32243" ht="15" customHeight="1"/>
    <row r="32245" ht="15" customHeight="1"/>
    <row r="32247" ht="15" customHeight="1"/>
    <row r="32249" ht="15" customHeight="1"/>
    <row r="32251" ht="15" customHeight="1"/>
    <row r="32253" ht="15" customHeight="1"/>
    <row r="32255" ht="15" customHeight="1"/>
    <row r="32257" ht="15" customHeight="1"/>
    <row r="32259" ht="15" customHeight="1"/>
    <row r="32261" ht="15" customHeight="1"/>
    <row r="32263" ht="15" customHeight="1"/>
    <row r="32265" ht="15" customHeight="1"/>
    <row r="32267" ht="15" customHeight="1"/>
    <row r="32269" ht="15" customHeight="1"/>
    <row r="32271" ht="15" customHeight="1"/>
    <row r="32273" ht="15" customHeight="1"/>
    <row r="32275" ht="15" customHeight="1"/>
    <row r="32277" ht="15" customHeight="1"/>
    <row r="32279" ht="15" customHeight="1"/>
    <row r="32281" ht="15" customHeight="1"/>
    <row r="32283" ht="15" customHeight="1"/>
    <row r="32285" ht="15" customHeight="1"/>
    <row r="32287" ht="15" customHeight="1"/>
    <row r="32289" ht="15" customHeight="1"/>
    <row r="32291" ht="15" customHeight="1"/>
    <row r="32293" ht="15" customHeight="1"/>
    <row r="32295" ht="15" customHeight="1"/>
    <row r="32297" ht="15" customHeight="1"/>
    <row r="32299" ht="15" customHeight="1"/>
    <row r="32301" ht="15" customHeight="1"/>
    <row r="32303" ht="15" customHeight="1"/>
    <row r="32305" ht="15" customHeight="1"/>
    <row r="32307" ht="15" customHeight="1"/>
    <row r="32309" ht="15" customHeight="1"/>
    <row r="32311" ht="15" customHeight="1"/>
    <row r="32313" ht="15" customHeight="1"/>
    <row r="32315" ht="15" customHeight="1"/>
    <row r="32317" ht="15" customHeight="1"/>
    <row r="32319" ht="15" customHeight="1"/>
    <row r="32321" ht="15" customHeight="1"/>
    <row r="32323" ht="15" customHeight="1"/>
    <row r="32325" ht="15" customHeight="1"/>
    <row r="32327" ht="15" customHeight="1"/>
    <row r="32329" ht="15" customHeight="1"/>
    <row r="32331" ht="15" customHeight="1"/>
    <row r="32333" ht="15" customHeight="1"/>
    <row r="32335" ht="15" customHeight="1"/>
    <row r="32337" ht="15" customHeight="1"/>
    <row r="32339" ht="15" customHeight="1"/>
    <row r="32341" ht="15" customHeight="1"/>
    <row r="32343" ht="15" customHeight="1"/>
    <row r="32345" ht="15" customHeight="1"/>
    <row r="32347" ht="15" customHeight="1"/>
    <row r="32349" ht="15" customHeight="1"/>
    <row r="32351" ht="15" customHeight="1"/>
    <row r="32353" ht="15" customHeight="1"/>
    <row r="32355" ht="15" customHeight="1"/>
    <row r="32357" ht="15" customHeight="1"/>
    <row r="32359" ht="15" customHeight="1"/>
    <row r="32361" ht="15" customHeight="1"/>
    <row r="32363" ht="15" customHeight="1"/>
    <row r="32365" ht="15" customHeight="1"/>
    <row r="32367" ht="15" customHeight="1"/>
    <row r="32369" ht="15" customHeight="1"/>
    <row r="32371" ht="15" customHeight="1"/>
    <row r="32373" ht="15" customHeight="1"/>
    <row r="32375" ht="15" customHeight="1"/>
    <row r="32377" ht="15" customHeight="1"/>
    <row r="32379" ht="15" customHeight="1"/>
    <row r="32381" ht="15" customHeight="1"/>
    <row r="32383" ht="15" customHeight="1"/>
    <row r="32385" ht="15" customHeight="1"/>
    <row r="32387" ht="15" customHeight="1"/>
    <row r="32389" ht="15" customHeight="1"/>
    <row r="32391" ht="15" customHeight="1"/>
    <row r="32393" ht="15" customHeight="1"/>
    <row r="32395" ht="15" customHeight="1"/>
    <row r="32397" ht="15" customHeight="1"/>
    <row r="32399" ht="15" customHeight="1"/>
    <row r="32401" ht="15" customHeight="1"/>
    <row r="32403" ht="15" customHeight="1"/>
    <row r="32405" ht="15" customHeight="1"/>
    <row r="32407" ht="15" customHeight="1"/>
    <row r="32409" ht="15" customHeight="1"/>
    <row r="32411" ht="15" customHeight="1"/>
    <row r="32413" ht="15" customHeight="1"/>
    <row r="32415" ht="15" customHeight="1"/>
    <row r="32417" ht="15" customHeight="1"/>
    <row r="32419" ht="15" customHeight="1"/>
    <row r="32421" ht="15" customHeight="1"/>
    <row r="32423" ht="15" customHeight="1"/>
    <row r="32425" ht="15" customHeight="1"/>
    <row r="32427" ht="15" customHeight="1"/>
    <row r="32429" ht="15" customHeight="1"/>
    <row r="32431" ht="15" customHeight="1"/>
    <row r="32433" ht="15" customHeight="1"/>
    <row r="32435" ht="15" customHeight="1"/>
    <row r="32437" ht="15" customHeight="1"/>
    <row r="32439" ht="15" customHeight="1"/>
    <row r="32441" ht="15" customHeight="1"/>
    <row r="32443" ht="15" customHeight="1"/>
    <row r="32445" ht="15" customHeight="1"/>
    <row r="32447" ht="15" customHeight="1"/>
    <row r="32449" ht="15" customHeight="1"/>
    <row r="32451" ht="15" customHeight="1"/>
    <row r="32453" ht="15" customHeight="1"/>
    <row r="32455" ht="15" customHeight="1"/>
    <row r="32457" ht="15" customHeight="1"/>
    <row r="32459" ht="15" customHeight="1"/>
    <row r="32461" ht="15" customHeight="1"/>
    <row r="32463" ht="15" customHeight="1"/>
    <row r="32465" ht="15" customHeight="1"/>
    <row r="32467" ht="15" customHeight="1"/>
    <row r="32469" ht="15" customHeight="1"/>
    <row r="32471" ht="15" customHeight="1"/>
    <row r="32473" ht="15" customHeight="1"/>
    <row r="32475" ht="15" customHeight="1"/>
    <row r="32477" ht="15" customHeight="1"/>
    <row r="32479" ht="15" customHeight="1"/>
    <row r="32481" ht="15" customHeight="1"/>
    <row r="32483" ht="15" customHeight="1"/>
    <row r="32485" ht="15" customHeight="1"/>
    <row r="32487" ht="15" customHeight="1"/>
    <row r="32489" ht="15" customHeight="1"/>
    <row r="32491" ht="15" customHeight="1"/>
    <row r="32493" ht="15" customHeight="1"/>
    <row r="32495" ht="15" customHeight="1"/>
    <row r="32497" ht="15" customHeight="1"/>
    <row r="32499" ht="15" customHeight="1"/>
    <row r="32501" ht="15" customHeight="1"/>
    <row r="32503" ht="15" customHeight="1"/>
    <row r="32505" ht="15" customHeight="1"/>
    <row r="32507" ht="15" customHeight="1"/>
    <row r="32509" ht="15" customHeight="1"/>
    <row r="32511" ht="15" customHeight="1"/>
    <row r="32513" ht="15" customHeight="1"/>
    <row r="32515" ht="15" customHeight="1"/>
    <row r="32517" ht="15" customHeight="1"/>
    <row r="32519" ht="15" customHeight="1"/>
    <row r="32521" ht="15" customHeight="1"/>
    <row r="32523" ht="15" customHeight="1"/>
    <row r="32525" ht="15" customHeight="1"/>
    <row r="32527" ht="15" customHeight="1"/>
    <row r="32529" ht="15" customHeight="1"/>
    <row r="32531" ht="15" customHeight="1"/>
    <row r="32533" ht="15" customHeight="1"/>
    <row r="32535" ht="15" customHeight="1"/>
    <row r="32537" ht="15" customHeight="1"/>
    <row r="32539" ht="15" customHeight="1"/>
    <row r="32541" ht="15" customHeight="1"/>
    <row r="32543" ht="15" customHeight="1"/>
    <row r="32545" ht="15" customHeight="1"/>
    <row r="32547" ht="15" customHeight="1"/>
    <row r="32549" ht="15" customHeight="1"/>
    <row r="32551" ht="15" customHeight="1"/>
    <row r="32553" ht="15" customHeight="1"/>
    <row r="32555" ht="15" customHeight="1"/>
    <row r="32557" ht="15" customHeight="1"/>
    <row r="32559" ht="15" customHeight="1"/>
    <row r="32561" ht="15" customHeight="1"/>
    <row r="32563" ht="15" customHeight="1"/>
    <row r="32565" ht="15" customHeight="1"/>
    <row r="32567" ht="15" customHeight="1"/>
    <row r="32569" ht="15" customHeight="1"/>
    <row r="32571" ht="15" customHeight="1"/>
    <row r="32573" ht="15" customHeight="1"/>
    <row r="32575" ht="15" customHeight="1"/>
    <row r="32577" ht="15" customHeight="1"/>
    <row r="32579" ht="15" customHeight="1"/>
    <row r="32581" ht="15" customHeight="1"/>
    <row r="32583" ht="15" customHeight="1"/>
    <row r="32585" ht="15" customHeight="1"/>
    <row r="32587" ht="15" customHeight="1"/>
    <row r="32589" ht="15" customHeight="1"/>
    <row r="32591" ht="15" customHeight="1"/>
    <row r="32593" ht="15" customHeight="1"/>
    <row r="32595" ht="15" customHeight="1"/>
    <row r="32597" ht="15" customHeight="1"/>
    <row r="32599" ht="15" customHeight="1"/>
    <row r="32601" ht="15" customHeight="1"/>
    <row r="32603" ht="15" customHeight="1"/>
    <row r="32605" ht="15" customHeight="1"/>
    <row r="32607" ht="15" customHeight="1"/>
    <row r="32609" ht="15" customHeight="1"/>
    <row r="32611" ht="15" customHeight="1"/>
    <row r="32613" ht="15" customHeight="1"/>
    <row r="32615" ht="15" customHeight="1"/>
    <row r="32617" ht="15" customHeight="1"/>
    <row r="32619" ht="15" customHeight="1"/>
    <row r="32621" ht="15" customHeight="1"/>
    <row r="32623" ht="15" customHeight="1"/>
    <row r="32625" ht="15" customHeight="1"/>
    <row r="32627" ht="15" customHeight="1"/>
    <row r="32629" ht="15" customHeight="1"/>
    <row r="32631" ht="15" customHeight="1"/>
    <row r="32633" ht="15" customHeight="1"/>
    <row r="32635" ht="15" customHeight="1"/>
    <row r="32637" ht="15" customHeight="1"/>
    <row r="32639" ht="15" customHeight="1"/>
    <row r="32641" ht="15" customHeight="1"/>
    <row r="32643" ht="15" customHeight="1"/>
    <row r="32645" ht="15" customHeight="1"/>
    <row r="32647" ht="15" customHeight="1"/>
    <row r="32649" ht="15" customHeight="1"/>
    <row r="32651" ht="15" customHeight="1"/>
    <row r="32653" ht="15" customHeight="1"/>
    <row r="32655" ht="15" customHeight="1"/>
    <row r="32657" ht="15" customHeight="1"/>
    <row r="32659" ht="15" customHeight="1"/>
    <row r="32661" ht="15" customHeight="1"/>
    <row r="32663" ht="15" customHeight="1"/>
    <row r="32665" ht="15" customHeight="1"/>
    <row r="32667" ht="15" customHeight="1"/>
    <row r="32669" ht="15" customHeight="1"/>
    <row r="32671" ht="15" customHeight="1"/>
    <row r="32673" ht="15" customHeight="1"/>
    <row r="32675" ht="15" customHeight="1"/>
    <row r="32677" ht="15" customHeight="1"/>
    <row r="32679" ht="15" customHeight="1"/>
    <row r="32681" ht="15" customHeight="1"/>
    <row r="32683" ht="15" customHeight="1"/>
    <row r="32685" ht="15" customHeight="1"/>
    <row r="32687" ht="15" customHeight="1"/>
    <row r="32689" ht="15" customHeight="1"/>
    <row r="32691" ht="15" customHeight="1"/>
    <row r="32693" ht="15" customHeight="1"/>
    <row r="32695" ht="15" customHeight="1"/>
    <row r="32697" ht="15" customHeight="1"/>
    <row r="32699" ht="15" customHeight="1"/>
    <row r="32701" ht="15" customHeight="1"/>
    <row r="32703" ht="15" customHeight="1"/>
    <row r="32705" ht="15" customHeight="1"/>
    <row r="32707" ht="15" customHeight="1"/>
    <row r="32709" ht="15" customHeight="1"/>
    <row r="32711" ht="15" customHeight="1"/>
    <row r="32713" ht="15" customHeight="1"/>
    <row r="32715" ht="15" customHeight="1"/>
    <row r="32717" ht="15" customHeight="1"/>
    <row r="32719" ht="15" customHeight="1"/>
    <row r="32721" ht="15" customHeight="1"/>
    <row r="32723" ht="15" customHeight="1"/>
    <row r="32725" ht="15" customHeight="1"/>
    <row r="32727" ht="15" customHeight="1"/>
    <row r="32729" ht="15" customHeight="1"/>
    <row r="32731" ht="15" customHeight="1"/>
    <row r="32733" ht="15" customHeight="1"/>
    <row r="32735" ht="15" customHeight="1"/>
    <row r="32737" ht="15" customHeight="1"/>
    <row r="32739" ht="15" customHeight="1"/>
    <row r="32741" ht="15" customHeight="1"/>
    <row r="32743" ht="15" customHeight="1"/>
    <row r="32745" ht="15" customHeight="1"/>
    <row r="32747" ht="15" customHeight="1"/>
    <row r="32749" ht="15" customHeight="1"/>
    <row r="32751" ht="15" customHeight="1"/>
    <row r="32753" ht="15" customHeight="1"/>
    <row r="32755" ht="15" customHeight="1"/>
    <row r="32757" ht="15" customHeight="1"/>
    <row r="32759" ht="15" customHeight="1"/>
    <row r="32761" ht="15" customHeight="1"/>
    <row r="32763" ht="15" customHeight="1"/>
    <row r="32765" ht="15" customHeight="1"/>
    <row r="32767" ht="15" customHeight="1"/>
    <row r="32769" ht="15" customHeight="1"/>
    <row r="32771" ht="15" customHeight="1"/>
    <row r="32773" ht="15" customHeight="1"/>
    <row r="32775" ht="15" customHeight="1"/>
    <row r="32777" ht="15" customHeight="1"/>
    <row r="32779" ht="15" customHeight="1"/>
    <row r="32781" ht="15" customHeight="1"/>
    <row r="32783" ht="15" customHeight="1"/>
    <row r="32785" ht="15" customHeight="1"/>
    <row r="32787" ht="15" customHeight="1"/>
    <row r="32789" ht="15" customHeight="1"/>
    <row r="32791" ht="15" customHeight="1"/>
    <row r="32793" ht="15" customHeight="1"/>
    <row r="32795" ht="15" customHeight="1"/>
    <row r="32797" ht="15" customHeight="1"/>
    <row r="32799" ht="15" customHeight="1"/>
    <row r="32801" ht="15" customHeight="1"/>
    <row r="32803" ht="15" customHeight="1"/>
    <row r="32805" ht="15" customHeight="1"/>
    <row r="32807" ht="15" customHeight="1"/>
    <row r="32809" ht="15" customHeight="1"/>
    <row r="32811" ht="15" customHeight="1"/>
    <row r="32813" ht="15" customHeight="1"/>
    <row r="32815" ht="15" customHeight="1"/>
    <row r="32817" ht="15" customHeight="1"/>
    <row r="32819" ht="15" customHeight="1"/>
    <row r="32821" ht="15" customHeight="1"/>
    <row r="32823" ht="15" customHeight="1"/>
    <row r="32825" ht="15" customHeight="1"/>
    <row r="32827" ht="15" customHeight="1"/>
    <row r="32829" ht="15" customHeight="1"/>
    <row r="32831" ht="15" customHeight="1"/>
    <row r="32833" ht="15" customHeight="1"/>
    <row r="32835" ht="15" customHeight="1"/>
    <row r="32837" ht="15" customHeight="1"/>
    <row r="32839" ht="15" customHeight="1"/>
    <row r="32841" ht="15" customHeight="1"/>
    <row r="32843" ht="15" customHeight="1"/>
    <row r="32845" ht="15" customHeight="1"/>
    <row r="32847" ht="15" customHeight="1"/>
    <row r="32849" ht="15" customHeight="1"/>
    <row r="32851" ht="15" customHeight="1"/>
    <row r="32853" ht="15" customHeight="1"/>
    <row r="32855" ht="15" customHeight="1"/>
    <row r="32857" ht="15" customHeight="1"/>
    <row r="32859" ht="15" customHeight="1"/>
    <row r="32861" ht="15" customHeight="1"/>
    <row r="32863" ht="15" customHeight="1"/>
    <row r="32865" ht="15" customHeight="1"/>
    <row r="32867" ht="15" customHeight="1"/>
    <row r="32869" ht="15" customHeight="1"/>
    <row r="32871" ht="15" customHeight="1"/>
    <row r="32873" ht="15" customHeight="1"/>
    <row r="32875" ht="15" customHeight="1"/>
    <row r="32877" ht="15" customHeight="1"/>
    <row r="32879" ht="15" customHeight="1"/>
    <row r="32881" ht="15" customHeight="1"/>
    <row r="32883" ht="15" customHeight="1"/>
    <row r="32885" ht="15" customHeight="1"/>
    <row r="32887" ht="15" customHeight="1"/>
    <row r="32889" ht="15" customHeight="1"/>
    <row r="32891" ht="15" customHeight="1"/>
    <row r="32893" ht="15" customHeight="1"/>
    <row r="32895" ht="15" customHeight="1"/>
    <row r="32897" ht="15" customHeight="1"/>
    <row r="32899" ht="15" customHeight="1"/>
    <row r="32901" ht="15" customHeight="1"/>
    <row r="32903" ht="15" customHeight="1"/>
    <row r="32905" ht="15" customHeight="1"/>
    <row r="32907" ht="15" customHeight="1"/>
    <row r="32909" ht="15" customHeight="1"/>
    <row r="32911" ht="15" customHeight="1"/>
    <row r="32913" ht="15" customHeight="1"/>
    <row r="32915" ht="15" customHeight="1"/>
    <row r="32917" ht="15" customHeight="1"/>
    <row r="32919" ht="15" customHeight="1"/>
    <row r="32921" ht="15" customHeight="1"/>
    <row r="32923" ht="15" customHeight="1"/>
    <row r="32925" ht="15" customHeight="1"/>
    <row r="32927" ht="15" customHeight="1"/>
    <row r="32929" ht="15" customHeight="1"/>
    <row r="32931" ht="15" customHeight="1"/>
    <row r="32933" ht="15" customHeight="1"/>
    <row r="32935" ht="15" customHeight="1"/>
    <row r="32937" ht="15" customHeight="1"/>
    <row r="32939" ht="15" customHeight="1"/>
    <row r="32941" ht="15" customHeight="1"/>
    <row r="32943" ht="15" customHeight="1"/>
    <row r="32945" ht="15" customHeight="1"/>
    <row r="32947" ht="15" customHeight="1"/>
    <row r="32949" ht="15" customHeight="1"/>
    <row r="32951" ht="15" customHeight="1"/>
    <row r="32953" ht="15" customHeight="1"/>
    <row r="32955" ht="15" customHeight="1"/>
    <row r="32957" ht="15" customHeight="1"/>
    <row r="32959" ht="15" customHeight="1"/>
    <row r="32961" ht="15" customHeight="1"/>
    <row r="32963" ht="15" customHeight="1"/>
    <row r="32965" ht="15" customHeight="1"/>
    <row r="32967" ht="15" customHeight="1"/>
    <row r="32969" ht="15" customHeight="1"/>
    <row r="32971" ht="15" customHeight="1"/>
    <row r="32973" ht="15" customHeight="1"/>
    <row r="32975" ht="15" customHeight="1"/>
    <row r="32977" ht="15" customHeight="1"/>
    <row r="32979" ht="15" customHeight="1"/>
    <row r="32981" ht="15" customHeight="1"/>
    <row r="32983" ht="15" customHeight="1"/>
    <row r="32985" ht="15" customHeight="1"/>
    <row r="32987" ht="15" customHeight="1"/>
    <row r="32989" ht="15" customHeight="1"/>
    <row r="32991" ht="15" customHeight="1"/>
    <row r="32993" ht="15" customHeight="1"/>
    <row r="32995" ht="15" customHeight="1"/>
    <row r="32997" ht="15" customHeight="1"/>
    <row r="32999" ht="15" customHeight="1"/>
    <row r="33001" ht="15" customHeight="1"/>
    <row r="33003" ht="15" customHeight="1"/>
    <row r="33005" ht="15" customHeight="1"/>
    <row r="33007" ht="15" customHeight="1"/>
    <row r="33009" ht="15" customHeight="1"/>
    <row r="33011" ht="15" customHeight="1"/>
    <row r="33013" ht="15" customHeight="1"/>
    <row r="33015" ht="15" customHeight="1"/>
    <row r="33017" ht="15" customHeight="1"/>
    <row r="33019" ht="15" customHeight="1"/>
    <row r="33021" ht="15" customHeight="1"/>
    <row r="33023" ht="15" customHeight="1"/>
    <row r="33025" ht="15" customHeight="1"/>
    <row r="33027" ht="15" customHeight="1"/>
    <row r="33029" ht="15" customHeight="1"/>
    <row r="33031" ht="15" customHeight="1"/>
    <row r="33033" ht="15" customHeight="1"/>
    <row r="33035" ht="15" customHeight="1"/>
    <row r="33037" ht="15" customHeight="1"/>
    <row r="33039" ht="15" customHeight="1"/>
    <row r="33041" ht="15" customHeight="1"/>
    <row r="33043" ht="15" customHeight="1"/>
    <row r="33045" ht="15" customHeight="1"/>
    <row r="33047" ht="15" customHeight="1"/>
    <row r="33049" ht="15" customHeight="1"/>
    <row r="33051" ht="15" customHeight="1"/>
    <row r="33053" ht="15" customHeight="1"/>
    <row r="33055" ht="15" customHeight="1"/>
    <row r="33057" ht="15" customHeight="1"/>
    <row r="33059" ht="15" customHeight="1"/>
    <row r="33061" ht="15" customHeight="1"/>
    <row r="33063" ht="15" customHeight="1"/>
    <row r="33065" ht="15" customHeight="1"/>
    <row r="33067" ht="15" customHeight="1"/>
    <row r="33069" ht="15" customHeight="1"/>
    <row r="33071" ht="15" customHeight="1"/>
    <row r="33073" ht="15" customHeight="1"/>
    <row r="33075" ht="15" customHeight="1"/>
    <row r="33077" ht="15" customHeight="1"/>
    <row r="33079" ht="15" customHeight="1"/>
    <row r="33081" ht="15" customHeight="1"/>
    <row r="33083" ht="15" customHeight="1"/>
    <row r="33085" ht="15" customHeight="1"/>
    <row r="33087" ht="15" customHeight="1"/>
    <row r="33089" ht="15" customHeight="1"/>
    <row r="33091" ht="15" customHeight="1"/>
    <row r="33093" ht="15" customHeight="1"/>
    <row r="33095" ht="15" customHeight="1"/>
    <row r="33097" ht="15" customHeight="1"/>
    <row r="33099" ht="15" customHeight="1"/>
    <row r="33101" ht="15" customHeight="1"/>
    <row r="33103" ht="15" customHeight="1"/>
    <row r="33105" ht="15" customHeight="1"/>
    <row r="33107" ht="15" customHeight="1"/>
    <row r="33109" ht="15" customHeight="1"/>
    <row r="33111" ht="15" customHeight="1"/>
    <row r="33113" ht="15" customHeight="1"/>
    <row r="33115" ht="15" customHeight="1"/>
    <row r="33117" ht="15" customHeight="1"/>
    <row r="33119" ht="15" customHeight="1"/>
    <row r="33121" ht="15" customHeight="1"/>
    <row r="33123" ht="15" customHeight="1"/>
    <row r="33125" ht="15" customHeight="1"/>
    <row r="33127" ht="15" customHeight="1"/>
    <row r="33129" ht="15" customHeight="1"/>
    <row r="33131" ht="15" customHeight="1"/>
    <row r="33133" ht="15" customHeight="1"/>
    <row r="33135" ht="15" customHeight="1"/>
    <row r="33137" ht="15" customHeight="1"/>
    <row r="33139" ht="15" customHeight="1"/>
    <row r="33141" ht="15" customHeight="1"/>
    <row r="33143" ht="15" customHeight="1"/>
    <row r="33145" ht="15" customHeight="1"/>
    <row r="33147" ht="15" customHeight="1"/>
    <row r="33149" ht="15" customHeight="1"/>
    <row r="33151" ht="15" customHeight="1"/>
    <row r="33153" ht="15" customHeight="1"/>
    <row r="33155" ht="15" customHeight="1"/>
    <row r="33157" ht="15" customHeight="1"/>
    <row r="33159" ht="15" customHeight="1"/>
    <row r="33161" ht="15" customHeight="1"/>
    <row r="33163" ht="15" customHeight="1"/>
    <row r="33165" ht="15" customHeight="1"/>
    <row r="33167" ht="15" customHeight="1"/>
    <row r="33169" ht="15" customHeight="1"/>
    <row r="33171" ht="15" customHeight="1"/>
    <row r="33173" ht="15" customHeight="1"/>
    <row r="33175" ht="15" customHeight="1"/>
    <row r="33177" ht="15" customHeight="1"/>
    <row r="33179" ht="15" customHeight="1"/>
    <row r="33181" ht="15" customHeight="1"/>
    <row r="33183" ht="15" customHeight="1"/>
    <row r="33185" ht="15" customHeight="1"/>
    <row r="33187" ht="15" customHeight="1"/>
    <row r="33189" ht="15" customHeight="1"/>
    <row r="33191" ht="15" customHeight="1"/>
    <row r="33193" ht="15" customHeight="1"/>
    <row r="33195" ht="15" customHeight="1"/>
    <row r="33197" ht="15" customHeight="1"/>
    <row r="33199" ht="15" customHeight="1"/>
    <row r="33201" ht="15" customHeight="1"/>
    <row r="33203" ht="15" customHeight="1"/>
    <row r="33205" ht="15" customHeight="1"/>
    <row r="33207" ht="15" customHeight="1"/>
    <row r="33209" ht="15" customHeight="1"/>
    <row r="33211" ht="15" customHeight="1"/>
    <row r="33213" ht="15" customHeight="1"/>
    <row r="33215" ht="15" customHeight="1"/>
    <row r="33217" ht="15" customHeight="1"/>
    <row r="33219" ht="15" customHeight="1"/>
    <row r="33221" ht="15" customHeight="1"/>
    <row r="33223" ht="15" customHeight="1"/>
    <row r="33225" ht="15" customHeight="1"/>
    <row r="33227" ht="15" customHeight="1"/>
    <row r="33229" ht="15" customHeight="1"/>
    <row r="33231" ht="15" customHeight="1"/>
    <row r="33233" ht="15" customHeight="1"/>
    <row r="33235" ht="15" customHeight="1"/>
    <row r="33237" ht="15" customHeight="1"/>
    <row r="33239" ht="15" customHeight="1"/>
    <row r="33241" ht="15" customHeight="1"/>
    <row r="33243" ht="15" customHeight="1"/>
    <row r="33245" ht="15" customHeight="1"/>
    <row r="33247" ht="15" customHeight="1"/>
    <row r="33249" ht="15" customHeight="1"/>
    <row r="33251" ht="15" customHeight="1"/>
    <row r="33253" ht="15" customHeight="1"/>
    <row r="33255" ht="15" customHeight="1"/>
    <row r="33257" ht="15" customHeight="1"/>
    <row r="33259" ht="15" customHeight="1"/>
    <row r="33261" ht="15" customHeight="1"/>
    <row r="33263" ht="15" customHeight="1"/>
    <row r="33265" ht="15" customHeight="1"/>
    <row r="33267" ht="15" customHeight="1"/>
    <row r="33269" ht="15" customHeight="1"/>
    <row r="33271" ht="15" customHeight="1"/>
    <row r="33273" ht="15" customHeight="1"/>
    <row r="33275" ht="15" customHeight="1"/>
    <row r="33277" ht="15" customHeight="1"/>
    <row r="33279" ht="15" customHeight="1"/>
    <row r="33281" ht="15" customHeight="1"/>
    <row r="33283" ht="15" customHeight="1"/>
    <row r="33285" ht="15" customHeight="1"/>
    <row r="33287" ht="15" customHeight="1"/>
    <row r="33289" ht="15" customHeight="1"/>
    <row r="33291" ht="15" customHeight="1"/>
    <row r="33293" ht="15" customHeight="1"/>
    <row r="33295" ht="15" customHeight="1"/>
    <row r="33297" ht="15" customHeight="1"/>
    <row r="33299" ht="15" customHeight="1"/>
    <row r="33301" ht="15" customHeight="1"/>
    <row r="33303" ht="15" customHeight="1"/>
    <row r="33305" ht="15" customHeight="1"/>
    <row r="33307" ht="15" customHeight="1"/>
    <row r="33309" ht="15" customHeight="1"/>
    <row r="33311" ht="15" customHeight="1"/>
    <row r="33313" ht="15" customHeight="1"/>
    <row r="33315" ht="15" customHeight="1"/>
    <row r="33317" ht="15" customHeight="1"/>
    <row r="33319" ht="15" customHeight="1"/>
    <row r="33321" ht="15" customHeight="1"/>
    <row r="33323" ht="15" customHeight="1"/>
    <row r="33325" ht="15" customHeight="1"/>
    <row r="33327" ht="15" customHeight="1"/>
    <row r="33329" ht="15" customHeight="1"/>
    <row r="33331" ht="15" customHeight="1"/>
    <row r="33333" ht="15" customHeight="1"/>
    <row r="33335" ht="15" customHeight="1"/>
    <row r="33337" ht="15" customHeight="1"/>
    <row r="33339" ht="15" customHeight="1"/>
    <row r="33341" ht="15" customHeight="1"/>
    <row r="33343" ht="15" customHeight="1"/>
    <row r="33345" ht="15" customHeight="1"/>
    <row r="33347" ht="15" customHeight="1"/>
    <row r="33349" ht="15" customHeight="1"/>
    <row r="33351" ht="15" customHeight="1"/>
    <row r="33353" ht="15" customHeight="1"/>
    <row r="33355" ht="15" customHeight="1"/>
    <row r="33357" ht="15" customHeight="1"/>
    <row r="33359" ht="15" customHeight="1"/>
    <row r="33361" ht="15" customHeight="1"/>
    <row r="33363" ht="15" customHeight="1"/>
    <row r="33365" ht="15" customHeight="1"/>
    <row r="33367" ht="15" customHeight="1"/>
    <row r="33369" ht="15" customHeight="1"/>
    <row r="33371" ht="15" customHeight="1"/>
    <row r="33373" ht="15" customHeight="1"/>
    <row r="33375" ht="15" customHeight="1"/>
    <row r="33377" ht="15" customHeight="1"/>
    <row r="33379" ht="15" customHeight="1"/>
    <row r="33381" ht="15" customHeight="1"/>
    <row r="33383" ht="15" customHeight="1"/>
    <row r="33385" ht="15" customHeight="1"/>
    <row r="33387" ht="15" customHeight="1"/>
    <row r="33389" ht="15" customHeight="1"/>
    <row r="33391" ht="15" customHeight="1"/>
    <row r="33393" ht="15" customHeight="1"/>
    <row r="33395" ht="15" customHeight="1"/>
    <row r="33397" ht="15" customHeight="1"/>
    <row r="33399" ht="15" customHeight="1"/>
    <row r="33401" ht="15" customHeight="1"/>
    <row r="33403" ht="15" customHeight="1"/>
    <row r="33405" ht="15" customHeight="1"/>
    <row r="33407" ht="15" customHeight="1"/>
    <row r="33409" ht="15" customHeight="1"/>
    <row r="33411" ht="15" customHeight="1"/>
    <row r="33413" ht="15" customHeight="1"/>
    <row r="33415" ht="15" customHeight="1"/>
    <row r="33417" ht="15" customHeight="1"/>
    <row r="33419" ht="15" customHeight="1"/>
    <row r="33421" ht="15" customHeight="1"/>
    <row r="33423" ht="15" customHeight="1"/>
    <row r="33425" ht="15" customHeight="1"/>
    <row r="33427" ht="15" customHeight="1"/>
    <row r="33429" ht="15" customHeight="1"/>
    <row r="33431" ht="15" customHeight="1"/>
    <row r="33433" ht="15" customHeight="1"/>
    <row r="33435" ht="15" customHeight="1"/>
    <row r="33437" ht="15" customHeight="1"/>
    <row r="33439" ht="15" customHeight="1"/>
    <row r="33441" ht="15" customHeight="1"/>
    <row r="33443" ht="15" customHeight="1"/>
    <row r="33445" ht="15" customHeight="1"/>
    <row r="33447" ht="15" customHeight="1"/>
    <row r="33449" ht="15" customHeight="1"/>
    <row r="33451" ht="15" customHeight="1"/>
    <row r="33453" ht="15" customHeight="1"/>
    <row r="33455" ht="15" customHeight="1"/>
    <row r="33457" ht="15" customHeight="1"/>
    <row r="33459" ht="15" customHeight="1"/>
    <row r="33461" ht="15" customHeight="1"/>
    <row r="33463" ht="15" customHeight="1"/>
    <row r="33465" ht="15" customHeight="1"/>
    <row r="33467" ht="15" customHeight="1"/>
    <row r="33469" ht="15" customHeight="1"/>
    <row r="33471" ht="15" customHeight="1"/>
    <row r="33473" ht="15" customHeight="1"/>
    <row r="33475" ht="15" customHeight="1"/>
    <row r="33477" ht="15" customHeight="1"/>
    <row r="33479" ht="15" customHeight="1"/>
    <row r="33481" ht="15" customHeight="1"/>
    <row r="33483" ht="15" customHeight="1"/>
    <row r="33485" ht="15" customHeight="1"/>
    <row r="33487" ht="15" customHeight="1"/>
    <row r="33489" ht="15" customHeight="1"/>
    <row r="33491" ht="15" customHeight="1"/>
    <row r="33493" ht="15" customHeight="1"/>
    <row r="33495" ht="15" customHeight="1"/>
    <row r="33497" ht="15" customHeight="1"/>
    <row r="33499" ht="15" customHeight="1"/>
    <row r="33501" ht="15" customHeight="1"/>
    <row r="33503" ht="15" customHeight="1"/>
    <row r="33505" ht="15" customHeight="1"/>
    <row r="33507" ht="15" customHeight="1"/>
    <row r="33509" ht="15" customHeight="1"/>
    <row r="33511" ht="15" customHeight="1"/>
    <row r="33513" ht="15" customHeight="1"/>
    <row r="33515" ht="15" customHeight="1"/>
    <row r="33517" ht="15" customHeight="1"/>
    <row r="33519" ht="15" customHeight="1"/>
    <row r="33521" ht="15" customHeight="1"/>
    <row r="33523" ht="15" customHeight="1"/>
    <row r="33525" ht="15" customHeight="1"/>
    <row r="33527" ht="15" customHeight="1"/>
    <row r="33529" ht="15" customHeight="1"/>
    <row r="33531" ht="15" customHeight="1"/>
    <row r="33533" ht="15" customHeight="1"/>
    <row r="33535" ht="15" customHeight="1"/>
    <row r="33537" ht="15" customHeight="1"/>
    <row r="33539" ht="15" customHeight="1"/>
    <row r="33541" ht="15" customHeight="1"/>
    <row r="33543" ht="15" customHeight="1"/>
    <row r="33545" ht="15" customHeight="1"/>
    <row r="33547" ht="15" customHeight="1"/>
    <row r="33549" ht="15" customHeight="1"/>
    <row r="33551" ht="15" customHeight="1"/>
    <row r="33553" ht="15" customHeight="1"/>
    <row r="33555" ht="15" customHeight="1"/>
    <row r="33557" ht="15" customHeight="1"/>
    <row r="33559" ht="15" customHeight="1"/>
    <row r="33561" ht="15" customHeight="1"/>
    <row r="33563" ht="15" customHeight="1"/>
    <row r="33565" ht="15" customHeight="1"/>
    <row r="33567" ht="15" customHeight="1"/>
    <row r="33569" ht="15" customHeight="1"/>
    <row r="33571" ht="15" customHeight="1"/>
    <row r="33573" ht="15" customHeight="1"/>
    <row r="33575" ht="15" customHeight="1"/>
    <row r="33577" ht="15" customHeight="1"/>
    <row r="33579" ht="15" customHeight="1"/>
    <row r="33581" ht="15" customHeight="1"/>
    <row r="33583" ht="15" customHeight="1"/>
    <row r="33585" ht="15" customHeight="1"/>
    <row r="33587" ht="15" customHeight="1"/>
    <row r="33589" ht="15" customHeight="1"/>
    <row r="33591" ht="15" customHeight="1"/>
    <row r="33593" ht="15" customHeight="1"/>
    <row r="33595" ht="15" customHeight="1"/>
    <row r="33597" ht="15" customHeight="1"/>
    <row r="33599" ht="15" customHeight="1"/>
    <row r="33601" ht="15" customHeight="1"/>
    <row r="33603" ht="15" customHeight="1"/>
    <row r="33605" ht="15" customHeight="1"/>
    <row r="33607" ht="15" customHeight="1"/>
    <row r="33609" ht="15" customHeight="1"/>
    <row r="33611" ht="15" customHeight="1"/>
    <row r="33613" ht="15" customHeight="1"/>
    <row r="33615" ht="15" customHeight="1"/>
    <row r="33617" ht="15" customHeight="1"/>
    <row r="33619" ht="15" customHeight="1"/>
    <row r="33621" ht="15" customHeight="1"/>
    <row r="33623" ht="15" customHeight="1"/>
    <row r="33625" ht="15" customHeight="1"/>
    <row r="33627" ht="15" customHeight="1"/>
    <row r="33629" ht="15" customHeight="1"/>
    <row r="33631" ht="15" customHeight="1"/>
    <row r="33633" ht="15" customHeight="1"/>
    <row r="33635" ht="15" customHeight="1"/>
    <row r="33637" ht="15" customHeight="1"/>
    <row r="33639" ht="15" customHeight="1"/>
    <row r="33641" ht="15" customHeight="1"/>
    <row r="33643" ht="15" customHeight="1"/>
    <row r="33645" ht="15" customHeight="1"/>
    <row r="33647" ht="15" customHeight="1"/>
    <row r="33649" ht="15" customHeight="1"/>
    <row r="33651" ht="15" customHeight="1"/>
    <row r="33653" ht="15" customHeight="1"/>
    <row r="33655" ht="15" customHeight="1"/>
    <row r="33657" ht="15" customHeight="1"/>
    <row r="33659" ht="15" customHeight="1"/>
    <row r="33661" ht="15" customHeight="1"/>
    <row r="33663" ht="15" customHeight="1"/>
    <row r="33665" ht="15" customHeight="1"/>
    <row r="33667" ht="15" customHeight="1"/>
    <row r="33669" ht="15" customHeight="1"/>
    <row r="33671" ht="15" customHeight="1"/>
    <row r="33673" ht="15" customHeight="1"/>
    <row r="33675" ht="15" customHeight="1"/>
    <row r="33677" ht="15" customHeight="1"/>
    <row r="33679" ht="15" customHeight="1"/>
    <row r="33681" ht="15" customHeight="1"/>
    <row r="33683" ht="15" customHeight="1"/>
    <row r="33685" ht="15" customHeight="1"/>
    <row r="33687" ht="15" customHeight="1"/>
    <row r="33689" ht="15" customHeight="1"/>
    <row r="33691" ht="15" customHeight="1"/>
    <row r="33693" ht="15" customHeight="1"/>
    <row r="33695" ht="15" customHeight="1"/>
    <row r="33697" ht="15" customHeight="1"/>
    <row r="33699" ht="15" customHeight="1"/>
    <row r="33701" ht="15" customHeight="1"/>
    <row r="33703" ht="15" customHeight="1"/>
    <row r="33705" ht="15" customHeight="1"/>
    <row r="33707" ht="15" customHeight="1"/>
    <row r="33709" ht="15" customHeight="1"/>
    <row r="33711" ht="15" customHeight="1"/>
    <row r="33713" ht="15" customHeight="1"/>
    <row r="33715" ht="15" customHeight="1"/>
    <row r="33717" ht="15" customHeight="1"/>
    <row r="33719" ht="15" customHeight="1"/>
    <row r="33721" ht="15" customHeight="1"/>
    <row r="33723" ht="15" customHeight="1"/>
    <row r="33725" ht="15" customHeight="1"/>
    <row r="33727" ht="15" customHeight="1"/>
    <row r="33729" ht="15" customHeight="1"/>
    <row r="33731" ht="15" customHeight="1"/>
    <row r="33733" ht="15" customHeight="1"/>
    <row r="33735" ht="15" customHeight="1"/>
    <row r="33737" ht="15" customHeight="1"/>
    <row r="33739" ht="15" customHeight="1"/>
    <row r="33741" ht="15" customHeight="1"/>
    <row r="33743" ht="15" customHeight="1"/>
    <row r="33745" ht="15" customHeight="1"/>
    <row r="33747" ht="15" customHeight="1"/>
    <row r="33749" ht="15" customHeight="1"/>
    <row r="33751" ht="15" customHeight="1"/>
    <row r="33753" ht="15" customHeight="1"/>
    <row r="33755" ht="15" customHeight="1"/>
    <row r="33757" ht="15" customHeight="1"/>
    <row r="33759" ht="15" customHeight="1"/>
    <row r="33761" ht="15" customHeight="1"/>
    <row r="33763" ht="15" customHeight="1"/>
    <row r="33765" ht="15" customHeight="1"/>
    <row r="33767" ht="15" customHeight="1"/>
    <row r="33769" ht="15" customHeight="1"/>
    <row r="33771" ht="15" customHeight="1"/>
    <row r="33773" ht="15" customHeight="1"/>
    <row r="33775" ht="15" customHeight="1"/>
    <row r="33777" ht="15" customHeight="1"/>
    <row r="33779" ht="15" customHeight="1"/>
    <row r="33781" ht="15" customHeight="1"/>
    <row r="33783" ht="15" customHeight="1"/>
    <row r="33785" ht="15" customHeight="1"/>
    <row r="33787" ht="15" customHeight="1"/>
    <row r="33789" ht="15" customHeight="1"/>
    <row r="33791" ht="15" customHeight="1"/>
    <row r="33793" ht="15" customHeight="1"/>
    <row r="33795" ht="15" customHeight="1"/>
    <row r="33797" ht="15" customHeight="1"/>
    <row r="33799" ht="15" customHeight="1"/>
    <row r="33801" ht="15" customHeight="1"/>
    <row r="33803" ht="15" customHeight="1"/>
    <row r="33805" ht="15" customHeight="1"/>
    <row r="33807" ht="15" customHeight="1"/>
    <row r="33809" ht="15" customHeight="1"/>
    <row r="33811" ht="15" customHeight="1"/>
    <row r="33813" ht="15" customHeight="1"/>
    <row r="33815" ht="15" customHeight="1"/>
    <row r="33817" ht="15" customHeight="1"/>
    <row r="33819" ht="15" customHeight="1"/>
    <row r="33821" ht="15" customHeight="1"/>
    <row r="33823" ht="15" customHeight="1"/>
    <row r="33825" ht="15" customHeight="1"/>
    <row r="33827" ht="15" customHeight="1"/>
    <row r="33829" ht="15" customHeight="1"/>
    <row r="33831" ht="15" customHeight="1"/>
    <row r="33833" ht="15" customHeight="1"/>
    <row r="33835" ht="15" customHeight="1"/>
    <row r="33837" ht="15" customHeight="1"/>
    <row r="33839" ht="15" customHeight="1"/>
    <row r="33841" ht="15" customHeight="1"/>
    <row r="33843" ht="15" customHeight="1"/>
    <row r="33845" ht="15" customHeight="1"/>
    <row r="33847" ht="15" customHeight="1"/>
    <row r="33849" ht="15" customHeight="1"/>
    <row r="33851" ht="15" customHeight="1"/>
    <row r="33853" ht="15" customHeight="1"/>
    <row r="33855" ht="15" customHeight="1"/>
    <row r="33857" ht="15" customHeight="1"/>
    <row r="33859" ht="15" customHeight="1"/>
    <row r="33861" ht="15" customHeight="1"/>
    <row r="33863" ht="15" customHeight="1"/>
    <row r="33865" ht="15" customHeight="1"/>
    <row r="33867" ht="15" customHeight="1"/>
    <row r="33869" ht="15" customHeight="1"/>
    <row r="33871" ht="15" customHeight="1"/>
    <row r="33873" ht="15" customHeight="1"/>
    <row r="33875" ht="15" customHeight="1"/>
    <row r="33877" ht="15" customHeight="1"/>
    <row r="33879" ht="15" customHeight="1"/>
    <row r="33881" ht="15" customHeight="1"/>
    <row r="33883" ht="15" customHeight="1"/>
    <row r="33885" ht="15" customHeight="1"/>
    <row r="33887" ht="15" customHeight="1"/>
    <row r="33889" ht="15" customHeight="1"/>
    <row r="33891" ht="15" customHeight="1"/>
    <row r="33893" ht="15" customHeight="1"/>
    <row r="33895" ht="15" customHeight="1"/>
    <row r="33897" ht="15" customHeight="1"/>
    <row r="33899" ht="15" customHeight="1"/>
    <row r="33901" ht="15" customHeight="1"/>
    <row r="33903" ht="15" customHeight="1"/>
    <row r="33905" ht="15" customHeight="1"/>
    <row r="33907" ht="15" customHeight="1"/>
    <row r="33909" ht="15" customHeight="1"/>
    <row r="33911" ht="15" customHeight="1"/>
    <row r="33913" ht="15" customHeight="1"/>
    <row r="33915" ht="15" customHeight="1"/>
    <row r="33917" ht="15" customHeight="1"/>
    <row r="33919" ht="15" customHeight="1"/>
    <row r="33921" ht="15" customHeight="1"/>
    <row r="33923" ht="15" customHeight="1"/>
    <row r="33925" ht="15" customHeight="1"/>
    <row r="33927" ht="15" customHeight="1"/>
    <row r="33929" ht="15" customHeight="1"/>
    <row r="33931" ht="15" customHeight="1"/>
    <row r="33933" ht="15" customHeight="1"/>
    <row r="33935" ht="15" customHeight="1"/>
    <row r="33937" ht="15" customHeight="1"/>
    <row r="33939" ht="15" customHeight="1"/>
    <row r="33941" ht="15" customHeight="1"/>
    <row r="33943" ht="15" customHeight="1"/>
    <row r="33945" ht="15" customHeight="1"/>
    <row r="33947" ht="15" customHeight="1"/>
    <row r="33949" ht="15" customHeight="1"/>
    <row r="33951" ht="15" customHeight="1"/>
    <row r="33953" ht="15" customHeight="1"/>
    <row r="33955" ht="15" customHeight="1"/>
    <row r="33957" ht="15" customHeight="1"/>
    <row r="33959" ht="15" customHeight="1"/>
    <row r="33961" ht="15" customHeight="1"/>
    <row r="33963" ht="15" customHeight="1"/>
    <row r="33965" ht="15" customHeight="1"/>
    <row r="33967" ht="15" customHeight="1"/>
    <row r="33969" ht="15" customHeight="1"/>
    <row r="33971" ht="15" customHeight="1"/>
    <row r="33973" ht="15" customHeight="1"/>
    <row r="33975" ht="15" customHeight="1"/>
    <row r="33977" ht="15" customHeight="1"/>
    <row r="33979" ht="15" customHeight="1"/>
    <row r="33981" ht="15" customHeight="1"/>
    <row r="33983" ht="15" customHeight="1"/>
    <row r="33985" ht="15" customHeight="1"/>
    <row r="33987" ht="15" customHeight="1"/>
    <row r="33989" ht="15" customHeight="1"/>
    <row r="33991" ht="15" customHeight="1"/>
    <row r="33993" ht="15" customHeight="1"/>
    <row r="33995" ht="15" customHeight="1"/>
    <row r="33997" ht="15" customHeight="1"/>
    <row r="33999" ht="15" customHeight="1"/>
    <row r="34001" ht="15" customHeight="1"/>
    <row r="34003" ht="15" customHeight="1"/>
    <row r="34005" ht="15" customHeight="1"/>
    <row r="34007" ht="15" customHeight="1"/>
    <row r="34009" ht="15" customHeight="1"/>
    <row r="34011" ht="15" customHeight="1"/>
    <row r="34013" ht="15" customHeight="1"/>
    <row r="34015" ht="15" customHeight="1"/>
    <row r="34017" ht="15" customHeight="1"/>
    <row r="34019" ht="15" customHeight="1"/>
    <row r="34021" ht="15" customHeight="1"/>
    <row r="34023" ht="15" customHeight="1"/>
    <row r="34025" ht="15" customHeight="1"/>
    <row r="34027" ht="15" customHeight="1"/>
    <row r="34029" ht="15" customHeight="1"/>
    <row r="34031" ht="15" customHeight="1"/>
    <row r="34033" ht="15" customHeight="1"/>
    <row r="34035" ht="15" customHeight="1"/>
    <row r="34037" ht="15" customHeight="1"/>
    <row r="34039" ht="15" customHeight="1"/>
    <row r="34041" ht="15" customHeight="1"/>
    <row r="34043" ht="15" customHeight="1"/>
    <row r="34045" ht="15" customHeight="1"/>
    <row r="34047" ht="15" customHeight="1"/>
    <row r="34049" ht="15" customHeight="1"/>
    <row r="34051" ht="15" customHeight="1"/>
    <row r="34053" ht="15" customHeight="1"/>
    <row r="34055" ht="15" customHeight="1"/>
    <row r="34057" ht="15" customHeight="1"/>
    <row r="34059" ht="15" customHeight="1"/>
    <row r="34061" ht="15" customHeight="1"/>
    <row r="34063" ht="15" customHeight="1"/>
    <row r="34065" ht="15" customHeight="1"/>
    <row r="34067" ht="15" customHeight="1"/>
    <row r="34069" ht="15" customHeight="1"/>
    <row r="34071" ht="15" customHeight="1"/>
    <row r="34073" ht="15" customHeight="1"/>
    <row r="34075" ht="15" customHeight="1"/>
    <row r="34077" ht="15" customHeight="1"/>
    <row r="34079" ht="15" customHeight="1"/>
    <row r="34081" ht="15" customHeight="1"/>
    <row r="34083" ht="15" customHeight="1"/>
    <row r="34085" ht="15" customHeight="1"/>
    <row r="34087" ht="15" customHeight="1"/>
    <row r="34089" ht="15" customHeight="1"/>
    <row r="34091" ht="15" customHeight="1"/>
    <row r="34093" ht="15" customHeight="1"/>
    <row r="34095" ht="15" customHeight="1"/>
    <row r="34097" ht="15" customHeight="1"/>
    <row r="34099" ht="15" customHeight="1"/>
    <row r="34101" ht="15" customHeight="1"/>
    <row r="34103" ht="15" customHeight="1"/>
    <row r="34105" ht="15" customHeight="1"/>
    <row r="34107" ht="15" customHeight="1"/>
    <row r="34109" ht="15" customHeight="1"/>
    <row r="34111" ht="15" customHeight="1"/>
    <row r="34113" ht="15" customHeight="1"/>
    <row r="34115" ht="15" customHeight="1"/>
    <row r="34117" ht="15" customHeight="1"/>
    <row r="34119" ht="15" customHeight="1"/>
    <row r="34121" ht="15" customHeight="1"/>
    <row r="34123" ht="15" customHeight="1"/>
    <row r="34125" ht="15" customHeight="1"/>
    <row r="34127" ht="15" customHeight="1"/>
    <row r="34129" ht="15" customHeight="1"/>
    <row r="34131" ht="15" customHeight="1"/>
    <row r="34133" ht="15" customHeight="1"/>
    <row r="34135" ht="15" customHeight="1"/>
    <row r="34137" ht="15" customHeight="1"/>
    <row r="34139" ht="15" customHeight="1"/>
    <row r="34141" ht="15" customHeight="1"/>
    <row r="34143" ht="15" customHeight="1"/>
    <row r="34145" ht="15" customHeight="1"/>
    <row r="34147" ht="15" customHeight="1"/>
    <row r="34149" ht="15" customHeight="1"/>
    <row r="34151" ht="15" customHeight="1"/>
    <row r="34153" ht="15" customHeight="1"/>
    <row r="34155" ht="15" customHeight="1"/>
    <row r="34157" ht="15" customHeight="1"/>
    <row r="34159" ht="15" customHeight="1"/>
    <row r="34161" ht="15" customHeight="1"/>
    <row r="34163" ht="15" customHeight="1"/>
    <row r="34165" ht="15" customHeight="1"/>
    <row r="34167" ht="15" customHeight="1"/>
    <row r="34169" ht="15" customHeight="1"/>
    <row r="34171" ht="15" customHeight="1"/>
    <row r="34173" ht="15" customHeight="1"/>
    <row r="34175" ht="15" customHeight="1"/>
    <row r="34177" ht="15" customHeight="1"/>
    <row r="34179" ht="15" customHeight="1"/>
    <row r="34181" ht="15" customHeight="1"/>
    <row r="34183" ht="15" customHeight="1"/>
    <row r="34185" ht="15" customHeight="1"/>
    <row r="34187" ht="15" customHeight="1"/>
    <row r="34189" ht="15" customHeight="1"/>
    <row r="34191" ht="15" customHeight="1"/>
    <row r="34193" ht="15" customHeight="1"/>
    <row r="34195" ht="15" customHeight="1"/>
    <row r="34197" ht="15" customHeight="1"/>
    <row r="34199" ht="15" customHeight="1"/>
    <row r="34201" ht="15" customHeight="1"/>
    <row r="34203" ht="15" customHeight="1"/>
    <row r="34205" ht="15" customHeight="1"/>
    <row r="34207" ht="15" customHeight="1"/>
    <row r="34209" ht="15" customHeight="1"/>
    <row r="34211" ht="15" customHeight="1"/>
    <row r="34213" ht="15" customHeight="1"/>
    <row r="34215" ht="15" customHeight="1"/>
    <row r="34217" ht="15" customHeight="1"/>
    <row r="34219" ht="15" customHeight="1"/>
    <row r="34221" ht="15" customHeight="1"/>
    <row r="34223" ht="15" customHeight="1"/>
    <row r="34225" ht="15" customHeight="1"/>
    <row r="34227" ht="15" customHeight="1"/>
    <row r="34229" ht="15" customHeight="1"/>
    <row r="34231" ht="15" customHeight="1"/>
    <row r="34233" ht="15" customHeight="1"/>
    <row r="34235" ht="15" customHeight="1"/>
    <row r="34237" ht="15" customHeight="1"/>
    <row r="34239" ht="15" customHeight="1"/>
    <row r="34241" ht="15" customHeight="1"/>
    <row r="34243" ht="15" customHeight="1"/>
    <row r="34245" ht="15" customHeight="1"/>
    <row r="34247" ht="15" customHeight="1"/>
    <row r="34249" ht="15" customHeight="1"/>
    <row r="34251" ht="15" customHeight="1"/>
    <row r="34253" ht="15" customHeight="1"/>
    <row r="34255" ht="15" customHeight="1"/>
    <row r="34257" ht="15" customHeight="1"/>
    <row r="34259" ht="15" customHeight="1"/>
    <row r="34261" ht="15" customHeight="1"/>
    <row r="34263" ht="15" customHeight="1"/>
    <row r="34265" ht="15" customHeight="1"/>
    <row r="34267" ht="15" customHeight="1"/>
    <row r="34269" ht="15" customHeight="1"/>
    <row r="34271" ht="15" customHeight="1"/>
    <row r="34273" ht="15" customHeight="1"/>
    <row r="34275" ht="15" customHeight="1"/>
    <row r="34277" ht="15" customHeight="1"/>
    <row r="34279" ht="15" customHeight="1"/>
    <row r="34281" ht="15" customHeight="1"/>
    <row r="34283" ht="15" customHeight="1"/>
    <row r="34285" ht="15" customHeight="1"/>
    <row r="34287" ht="15" customHeight="1"/>
    <row r="34289" ht="15" customHeight="1"/>
    <row r="34291" ht="15" customHeight="1"/>
    <row r="34293" ht="15" customHeight="1"/>
    <row r="34295" ht="15" customHeight="1"/>
    <row r="34297" ht="15" customHeight="1"/>
    <row r="34299" ht="15" customHeight="1"/>
    <row r="34301" ht="15" customHeight="1"/>
    <row r="34303" ht="15" customHeight="1"/>
    <row r="34305" ht="15" customHeight="1"/>
    <row r="34307" ht="15" customHeight="1"/>
    <row r="34309" ht="15" customHeight="1"/>
    <row r="34311" ht="15" customHeight="1"/>
    <row r="34313" ht="15" customHeight="1"/>
    <row r="34315" ht="15" customHeight="1"/>
    <row r="34317" ht="15" customHeight="1"/>
    <row r="34319" ht="15" customHeight="1"/>
    <row r="34321" ht="15" customHeight="1"/>
    <row r="34323" ht="15" customHeight="1"/>
    <row r="34325" ht="15" customHeight="1"/>
    <row r="34327" ht="15" customHeight="1"/>
    <row r="34329" ht="15" customHeight="1"/>
    <row r="34331" ht="15" customHeight="1"/>
    <row r="34333" ht="15" customHeight="1"/>
    <row r="34335" ht="15" customHeight="1"/>
    <row r="34337" ht="15" customHeight="1"/>
    <row r="34339" ht="15" customHeight="1"/>
    <row r="34341" ht="15" customHeight="1"/>
    <row r="34343" ht="15" customHeight="1"/>
    <row r="34345" ht="15" customHeight="1"/>
    <row r="34347" ht="15" customHeight="1"/>
    <row r="34349" ht="15" customHeight="1"/>
    <row r="34351" ht="15" customHeight="1"/>
    <row r="34353" ht="15" customHeight="1"/>
    <row r="34355" ht="15" customHeight="1"/>
    <row r="34357" ht="15" customHeight="1"/>
    <row r="34359" ht="15" customHeight="1"/>
    <row r="34361" ht="15" customHeight="1"/>
    <row r="34363" ht="15" customHeight="1"/>
    <row r="34365" ht="15" customHeight="1"/>
    <row r="34367" ht="15" customHeight="1"/>
    <row r="34369" ht="15" customHeight="1"/>
    <row r="34371" ht="15" customHeight="1"/>
    <row r="34373" ht="15" customHeight="1"/>
    <row r="34375" ht="15" customHeight="1"/>
    <row r="34377" ht="15" customHeight="1"/>
    <row r="34379" ht="15" customHeight="1"/>
    <row r="34381" ht="15" customHeight="1"/>
    <row r="34383" ht="15" customHeight="1"/>
    <row r="34385" ht="15" customHeight="1"/>
    <row r="34387" ht="15" customHeight="1"/>
    <row r="34389" ht="15" customHeight="1"/>
    <row r="34391" ht="15" customHeight="1"/>
    <row r="34393" ht="15" customHeight="1"/>
    <row r="34395" ht="15" customHeight="1"/>
    <row r="34397" ht="15" customHeight="1"/>
    <row r="34399" ht="15" customHeight="1"/>
    <row r="34401" ht="15" customHeight="1"/>
    <row r="34403" ht="15" customHeight="1"/>
    <row r="34405" ht="15" customHeight="1"/>
    <row r="34407" ht="15" customHeight="1"/>
    <row r="34409" ht="15" customHeight="1"/>
    <row r="34411" ht="15" customHeight="1"/>
    <row r="34413" ht="15" customHeight="1"/>
    <row r="34415" ht="15" customHeight="1"/>
    <row r="34417" ht="15" customHeight="1"/>
    <row r="34419" ht="15" customHeight="1"/>
    <row r="34421" ht="15" customHeight="1"/>
    <row r="34423" ht="15" customHeight="1"/>
    <row r="34425" ht="15" customHeight="1"/>
    <row r="34427" ht="15" customHeight="1"/>
    <row r="34429" ht="15" customHeight="1"/>
    <row r="34431" ht="15" customHeight="1"/>
    <row r="34433" ht="15" customHeight="1"/>
    <row r="34435" ht="15" customHeight="1"/>
    <row r="34437" ht="15" customHeight="1"/>
    <row r="34439" ht="15" customHeight="1"/>
    <row r="34441" ht="15" customHeight="1"/>
    <row r="34443" ht="15" customHeight="1"/>
    <row r="34445" ht="15" customHeight="1"/>
    <row r="34447" ht="15" customHeight="1"/>
    <row r="34449" ht="15" customHeight="1"/>
    <row r="34451" ht="15" customHeight="1"/>
    <row r="34453" ht="15" customHeight="1"/>
    <row r="34455" ht="15" customHeight="1"/>
    <row r="34457" ht="15" customHeight="1"/>
    <row r="34459" ht="15" customHeight="1"/>
    <row r="34461" ht="15" customHeight="1"/>
    <row r="34463" ht="15" customHeight="1"/>
    <row r="34465" ht="15" customHeight="1"/>
    <row r="34467" ht="15" customHeight="1"/>
    <row r="34469" ht="15" customHeight="1"/>
    <row r="34471" ht="15" customHeight="1"/>
    <row r="34473" ht="15" customHeight="1"/>
    <row r="34475" ht="15" customHeight="1"/>
    <row r="34477" ht="15" customHeight="1"/>
    <row r="34479" ht="15" customHeight="1"/>
    <row r="34481" ht="15" customHeight="1"/>
    <row r="34483" ht="15" customHeight="1"/>
    <row r="34485" ht="15" customHeight="1"/>
    <row r="34487" ht="15" customHeight="1"/>
    <row r="34489" ht="15" customHeight="1"/>
    <row r="34491" ht="15" customHeight="1"/>
    <row r="34493" ht="15" customHeight="1"/>
    <row r="34495" ht="15" customHeight="1"/>
    <row r="34497" ht="15" customHeight="1"/>
    <row r="34499" ht="15" customHeight="1"/>
    <row r="34501" ht="15" customHeight="1"/>
    <row r="34503" ht="15" customHeight="1"/>
    <row r="34505" ht="15" customHeight="1"/>
    <row r="34507" ht="15" customHeight="1"/>
    <row r="34509" ht="15" customHeight="1"/>
    <row r="34511" ht="15" customHeight="1"/>
    <row r="34513" ht="15" customHeight="1"/>
    <row r="34515" ht="15" customHeight="1"/>
    <row r="34517" ht="15" customHeight="1"/>
    <row r="34519" ht="15" customHeight="1"/>
    <row r="34521" ht="15" customHeight="1"/>
    <row r="34523" ht="15" customHeight="1"/>
    <row r="34525" ht="15" customHeight="1"/>
    <row r="34527" ht="15" customHeight="1"/>
    <row r="34529" ht="15" customHeight="1"/>
    <row r="34531" ht="15" customHeight="1"/>
    <row r="34533" ht="15" customHeight="1"/>
    <row r="34535" ht="15" customHeight="1"/>
    <row r="34537" ht="15" customHeight="1"/>
    <row r="34539" ht="15" customHeight="1"/>
    <row r="34541" ht="15" customHeight="1"/>
    <row r="34543" ht="15" customHeight="1"/>
    <row r="34545" ht="15" customHeight="1"/>
    <row r="34547" ht="15" customHeight="1"/>
    <row r="34549" ht="15" customHeight="1"/>
    <row r="34551" ht="15" customHeight="1"/>
    <row r="34553" ht="15" customHeight="1"/>
    <row r="34555" ht="15" customHeight="1"/>
    <row r="34557" ht="15" customHeight="1"/>
    <row r="34559" ht="15" customHeight="1"/>
    <row r="34561" ht="15" customHeight="1"/>
    <row r="34563" ht="15" customHeight="1"/>
    <row r="34565" ht="15" customHeight="1"/>
    <row r="34567" ht="15" customHeight="1"/>
    <row r="34569" ht="15" customHeight="1"/>
    <row r="34571" ht="15" customHeight="1"/>
    <row r="34573" ht="15" customHeight="1"/>
    <row r="34575" ht="15" customHeight="1"/>
    <row r="34577" ht="15" customHeight="1"/>
    <row r="34579" ht="15" customHeight="1"/>
    <row r="34581" ht="15" customHeight="1"/>
    <row r="34583" ht="15" customHeight="1"/>
    <row r="34585" ht="15" customHeight="1"/>
    <row r="34587" ht="15" customHeight="1"/>
    <row r="34589" ht="15" customHeight="1"/>
    <row r="34591" ht="15" customHeight="1"/>
    <row r="34593" ht="15" customHeight="1"/>
    <row r="34595" ht="15" customHeight="1"/>
    <row r="34597" ht="15" customHeight="1"/>
    <row r="34599" ht="15" customHeight="1"/>
    <row r="34601" ht="15" customHeight="1"/>
    <row r="34603" ht="15" customHeight="1"/>
    <row r="34605" ht="15" customHeight="1"/>
    <row r="34607" ht="15" customHeight="1"/>
    <row r="34609" ht="15" customHeight="1"/>
    <row r="34611" ht="15" customHeight="1"/>
    <row r="34613" ht="15" customHeight="1"/>
    <row r="34615" ht="15" customHeight="1"/>
    <row r="34617" ht="15" customHeight="1"/>
    <row r="34619" ht="15" customHeight="1"/>
    <row r="34621" ht="15" customHeight="1"/>
    <row r="34623" ht="15" customHeight="1"/>
    <row r="34625" ht="15" customHeight="1"/>
    <row r="34627" ht="15" customHeight="1"/>
    <row r="34629" ht="15" customHeight="1"/>
    <row r="34631" ht="15" customHeight="1"/>
    <row r="34633" ht="15" customHeight="1"/>
    <row r="34635" ht="15" customHeight="1"/>
    <row r="34637" ht="15" customHeight="1"/>
    <row r="34639" ht="15" customHeight="1"/>
    <row r="34641" ht="15" customHeight="1"/>
    <row r="34643" ht="15" customHeight="1"/>
    <row r="34645" ht="15" customHeight="1"/>
    <row r="34647" ht="15" customHeight="1"/>
    <row r="34649" ht="15" customHeight="1"/>
    <row r="34651" ht="15" customHeight="1"/>
    <row r="34653" ht="15" customHeight="1"/>
    <row r="34655" ht="15" customHeight="1"/>
    <row r="34657" ht="15" customHeight="1"/>
    <row r="34659" ht="15" customHeight="1"/>
    <row r="34661" ht="15" customHeight="1"/>
    <row r="34663" ht="15" customHeight="1"/>
    <row r="34665" ht="15" customHeight="1"/>
    <row r="34667" ht="15" customHeight="1"/>
    <row r="34669" ht="15" customHeight="1"/>
    <row r="34671" ht="15" customHeight="1"/>
    <row r="34673" ht="15" customHeight="1"/>
    <row r="34675" ht="15" customHeight="1"/>
    <row r="34677" ht="15" customHeight="1"/>
    <row r="34679" ht="15" customHeight="1"/>
    <row r="34681" ht="15" customHeight="1"/>
    <row r="34683" ht="15" customHeight="1"/>
    <row r="34685" ht="15" customHeight="1"/>
    <row r="34687" ht="15" customHeight="1"/>
    <row r="34689" ht="15" customHeight="1"/>
    <row r="34691" ht="15" customHeight="1"/>
    <row r="34693" ht="15" customHeight="1"/>
    <row r="34695" ht="15" customHeight="1"/>
    <row r="34697" ht="15" customHeight="1"/>
    <row r="34699" ht="15" customHeight="1"/>
    <row r="34701" ht="15" customHeight="1"/>
    <row r="34703" ht="15" customHeight="1"/>
    <row r="34705" ht="15" customHeight="1"/>
    <row r="34707" ht="15" customHeight="1"/>
    <row r="34709" ht="15" customHeight="1"/>
    <row r="34711" ht="15" customHeight="1"/>
    <row r="34713" ht="15" customHeight="1"/>
    <row r="34715" ht="15" customHeight="1"/>
    <row r="34717" ht="15" customHeight="1"/>
    <row r="34719" ht="15" customHeight="1"/>
    <row r="34721" ht="15" customHeight="1"/>
    <row r="34723" ht="15" customHeight="1"/>
    <row r="34725" ht="15" customHeight="1"/>
    <row r="34727" ht="15" customHeight="1"/>
    <row r="34729" ht="15" customHeight="1"/>
    <row r="34731" ht="15" customHeight="1"/>
    <row r="34733" ht="15" customHeight="1"/>
    <row r="34735" ht="15" customHeight="1"/>
    <row r="34737" ht="15" customHeight="1"/>
    <row r="34739" ht="15" customHeight="1"/>
    <row r="34741" ht="15" customHeight="1"/>
    <row r="34743" ht="15" customHeight="1"/>
    <row r="34745" ht="15" customHeight="1"/>
    <row r="34747" ht="15" customHeight="1"/>
    <row r="34749" ht="15" customHeight="1"/>
    <row r="34751" ht="15" customHeight="1"/>
    <row r="34753" ht="15" customHeight="1"/>
    <row r="34755" ht="15" customHeight="1"/>
    <row r="34757" ht="15" customHeight="1"/>
    <row r="34759" ht="15" customHeight="1"/>
    <row r="34761" ht="15" customHeight="1"/>
    <row r="34763" ht="15" customHeight="1"/>
    <row r="34765" ht="15" customHeight="1"/>
    <row r="34767" ht="15" customHeight="1"/>
    <row r="34769" ht="15" customHeight="1"/>
    <row r="34771" ht="15" customHeight="1"/>
    <row r="34773" ht="15" customHeight="1"/>
    <row r="34775" ht="15" customHeight="1"/>
    <row r="34777" ht="15" customHeight="1"/>
    <row r="34779" ht="15" customHeight="1"/>
    <row r="34781" ht="15" customHeight="1"/>
    <row r="34783" ht="15" customHeight="1"/>
    <row r="34785" ht="15" customHeight="1"/>
    <row r="34787" ht="15" customHeight="1"/>
    <row r="34789" ht="15" customHeight="1"/>
    <row r="34791" ht="15" customHeight="1"/>
    <row r="34793" ht="15" customHeight="1"/>
    <row r="34795" ht="15" customHeight="1"/>
    <row r="34797" ht="15" customHeight="1"/>
    <row r="34799" ht="15" customHeight="1"/>
    <row r="34801" ht="15" customHeight="1"/>
    <row r="34803" ht="15" customHeight="1"/>
    <row r="34805" ht="15" customHeight="1"/>
    <row r="34807" ht="15" customHeight="1"/>
    <row r="34809" ht="15" customHeight="1"/>
    <row r="34811" ht="15" customHeight="1"/>
    <row r="34813" ht="15" customHeight="1"/>
    <row r="34815" ht="15" customHeight="1"/>
    <row r="34817" ht="15" customHeight="1"/>
    <row r="34819" ht="15" customHeight="1"/>
    <row r="34821" ht="15" customHeight="1"/>
    <row r="34823" ht="15" customHeight="1"/>
    <row r="34825" ht="15" customHeight="1"/>
    <row r="34827" ht="15" customHeight="1"/>
    <row r="34829" ht="15" customHeight="1"/>
    <row r="34831" ht="15" customHeight="1"/>
    <row r="34833" ht="15" customHeight="1"/>
    <row r="34835" ht="15" customHeight="1"/>
    <row r="34837" ht="15" customHeight="1"/>
    <row r="34839" ht="15" customHeight="1"/>
    <row r="34841" ht="15" customHeight="1"/>
    <row r="34843" ht="15" customHeight="1"/>
    <row r="34845" ht="15" customHeight="1"/>
    <row r="34847" ht="15" customHeight="1"/>
    <row r="34849" ht="15" customHeight="1"/>
    <row r="34851" ht="15" customHeight="1"/>
    <row r="34853" ht="15" customHeight="1"/>
    <row r="34855" ht="15" customHeight="1"/>
    <row r="34857" ht="15" customHeight="1"/>
    <row r="34859" ht="15" customHeight="1"/>
    <row r="34861" ht="15" customHeight="1"/>
    <row r="34863" ht="15" customHeight="1"/>
    <row r="34865" ht="15" customHeight="1"/>
    <row r="34867" ht="15" customHeight="1"/>
    <row r="34869" ht="15" customHeight="1"/>
    <row r="34871" ht="15" customHeight="1"/>
    <row r="34873" ht="15" customHeight="1"/>
    <row r="34875" ht="15" customHeight="1"/>
    <row r="34877" ht="15" customHeight="1"/>
    <row r="34879" ht="15" customHeight="1"/>
    <row r="34881" ht="15" customHeight="1"/>
    <row r="34883" ht="15" customHeight="1"/>
    <row r="34885" ht="15" customHeight="1"/>
    <row r="34887" ht="15" customHeight="1"/>
    <row r="34889" ht="15" customHeight="1"/>
    <row r="34891" ht="15" customHeight="1"/>
    <row r="34893" ht="15" customHeight="1"/>
    <row r="34895" ht="15" customHeight="1"/>
    <row r="34897" ht="15" customHeight="1"/>
    <row r="34899" ht="15" customHeight="1"/>
    <row r="34901" ht="15" customHeight="1"/>
    <row r="34903" ht="15" customHeight="1"/>
    <row r="34905" ht="15" customHeight="1"/>
    <row r="34907" ht="15" customHeight="1"/>
    <row r="34909" ht="15" customHeight="1"/>
    <row r="34911" ht="15" customHeight="1"/>
    <row r="34913" ht="15" customHeight="1"/>
    <row r="34915" ht="15" customHeight="1"/>
    <row r="34917" ht="15" customHeight="1"/>
    <row r="34919" ht="15" customHeight="1"/>
    <row r="34921" ht="15" customHeight="1"/>
    <row r="34923" ht="15" customHeight="1"/>
    <row r="34925" ht="15" customHeight="1"/>
    <row r="34927" ht="15" customHeight="1"/>
    <row r="34929" ht="15" customHeight="1"/>
    <row r="34931" ht="15" customHeight="1"/>
    <row r="34933" ht="15" customHeight="1"/>
    <row r="34935" ht="15" customHeight="1"/>
    <row r="34937" ht="15" customHeight="1"/>
    <row r="34939" ht="15" customHeight="1"/>
    <row r="34941" ht="15" customHeight="1"/>
    <row r="34943" ht="15" customHeight="1"/>
    <row r="34945" ht="15" customHeight="1"/>
    <row r="34947" ht="15" customHeight="1"/>
    <row r="34949" ht="15" customHeight="1"/>
    <row r="34951" ht="15" customHeight="1"/>
    <row r="34953" ht="15" customHeight="1"/>
    <row r="34955" ht="15" customHeight="1"/>
    <row r="34957" ht="15" customHeight="1"/>
    <row r="34959" ht="15" customHeight="1"/>
    <row r="34961" ht="15" customHeight="1"/>
    <row r="34963" ht="15" customHeight="1"/>
    <row r="34965" ht="15" customHeight="1"/>
    <row r="34967" ht="15" customHeight="1"/>
    <row r="34969" ht="15" customHeight="1"/>
    <row r="34971" ht="15" customHeight="1"/>
    <row r="34973" ht="15" customHeight="1"/>
    <row r="34975" ht="15" customHeight="1"/>
    <row r="34977" ht="15" customHeight="1"/>
    <row r="34979" ht="15" customHeight="1"/>
    <row r="34981" ht="15" customHeight="1"/>
    <row r="34983" ht="15" customHeight="1"/>
    <row r="34985" ht="15" customHeight="1"/>
    <row r="34987" ht="15" customHeight="1"/>
    <row r="34989" ht="15" customHeight="1"/>
    <row r="34991" ht="15" customHeight="1"/>
    <row r="34993" ht="15" customHeight="1"/>
    <row r="34995" ht="15" customHeight="1"/>
    <row r="34997" ht="15" customHeight="1"/>
    <row r="34999" ht="15" customHeight="1"/>
    <row r="35001" ht="15" customHeight="1"/>
    <row r="35003" ht="15" customHeight="1"/>
    <row r="35005" ht="15" customHeight="1"/>
    <row r="35007" ht="15" customHeight="1"/>
    <row r="35009" ht="15" customHeight="1"/>
    <row r="35011" ht="15" customHeight="1"/>
    <row r="35013" ht="15" customHeight="1"/>
    <row r="35015" ht="15" customHeight="1"/>
    <row r="35017" ht="15" customHeight="1"/>
    <row r="35019" ht="15" customHeight="1"/>
    <row r="35021" ht="15" customHeight="1"/>
    <row r="35023" ht="15" customHeight="1"/>
    <row r="35025" ht="15" customHeight="1"/>
    <row r="35027" ht="15" customHeight="1"/>
    <row r="35029" ht="15" customHeight="1"/>
    <row r="35031" ht="15" customHeight="1"/>
    <row r="35033" ht="15" customHeight="1"/>
    <row r="35035" ht="15" customHeight="1"/>
    <row r="35037" ht="15" customHeight="1"/>
    <row r="35039" ht="15" customHeight="1"/>
    <row r="35041" ht="15" customHeight="1"/>
    <row r="35043" ht="15" customHeight="1"/>
    <row r="35045" ht="15" customHeight="1"/>
    <row r="35047" ht="15" customHeight="1"/>
    <row r="35049" ht="15" customHeight="1"/>
    <row r="35051" ht="15" customHeight="1"/>
    <row r="35053" ht="15" customHeight="1"/>
    <row r="35055" ht="15" customHeight="1"/>
    <row r="35057" ht="15" customHeight="1"/>
    <row r="35059" ht="15" customHeight="1"/>
    <row r="35061" ht="15" customHeight="1"/>
    <row r="35063" ht="15" customHeight="1"/>
    <row r="35065" ht="15" customHeight="1"/>
    <row r="35067" ht="15" customHeight="1"/>
    <row r="35069" ht="15" customHeight="1"/>
    <row r="35071" ht="15" customHeight="1"/>
    <row r="35073" ht="15" customHeight="1"/>
    <row r="35075" ht="15" customHeight="1"/>
    <row r="35077" ht="15" customHeight="1"/>
    <row r="35079" ht="15" customHeight="1"/>
    <row r="35081" ht="15" customHeight="1"/>
    <row r="35083" ht="15" customHeight="1"/>
    <row r="35085" ht="15" customHeight="1"/>
    <row r="35087" ht="15" customHeight="1"/>
    <row r="35089" ht="15" customHeight="1"/>
    <row r="35091" ht="15" customHeight="1"/>
    <row r="35093" ht="15" customHeight="1"/>
    <row r="35095" ht="15" customHeight="1"/>
    <row r="35097" ht="15" customHeight="1"/>
    <row r="35099" ht="15" customHeight="1"/>
    <row r="35101" ht="15" customHeight="1"/>
    <row r="35103" ht="15" customHeight="1"/>
    <row r="35105" ht="15" customHeight="1"/>
    <row r="35107" ht="15" customHeight="1"/>
    <row r="35109" ht="15" customHeight="1"/>
    <row r="35111" ht="15" customHeight="1"/>
    <row r="35113" ht="15" customHeight="1"/>
    <row r="35115" ht="15" customHeight="1"/>
    <row r="35117" ht="15" customHeight="1"/>
    <row r="35119" ht="15" customHeight="1"/>
    <row r="35121" ht="15" customHeight="1"/>
    <row r="35123" ht="15" customHeight="1"/>
    <row r="35125" ht="15" customHeight="1"/>
    <row r="35127" ht="15" customHeight="1"/>
    <row r="35129" ht="15" customHeight="1"/>
    <row r="35131" ht="15" customHeight="1"/>
    <row r="35133" ht="15" customHeight="1"/>
    <row r="35135" ht="15" customHeight="1"/>
    <row r="35137" ht="15" customHeight="1"/>
    <row r="35139" ht="15" customHeight="1"/>
    <row r="35141" ht="15" customHeight="1"/>
    <row r="35143" ht="15" customHeight="1"/>
    <row r="35145" ht="15" customHeight="1"/>
    <row r="35147" ht="15" customHeight="1"/>
    <row r="35149" ht="15" customHeight="1"/>
    <row r="35151" ht="15" customHeight="1"/>
    <row r="35153" ht="15" customHeight="1"/>
    <row r="35155" ht="15" customHeight="1"/>
    <row r="35157" ht="15" customHeight="1"/>
    <row r="35159" ht="15" customHeight="1"/>
    <row r="35161" ht="15" customHeight="1"/>
    <row r="35163" ht="15" customHeight="1"/>
    <row r="35165" ht="15" customHeight="1"/>
    <row r="35167" ht="15" customHeight="1"/>
    <row r="35169" ht="15" customHeight="1"/>
    <row r="35171" ht="15" customHeight="1"/>
    <row r="35173" ht="15" customHeight="1"/>
    <row r="35175" ht="15" customHeight="1"/>
    <row r="35177" ht="15" customHeight="1"/>
    <row r="35179" ht="15" customHeight="1"/>
    <row r="35181" ht="15" customHeight="1"/>
    <row r="35183" ht="15" customHeight="1"/>
    <row r="35185" ht="15" customHeight="1"/>
    <row r="35187" ht="15" customHeight="1"/>
    <row r="35189" ht="15" customHeight="1"/>
    <row r="35191" ht="15" customHeight="1"/>
    <row r="35193" ht="15" customHeight="1"/>
    <row r="35195" ht="15" customHeight="1"/>
    <row r="35197" ht="15" customHeight="1"/>
    <row r="35199" ht="15" customHeight="1"/>
    <row r="35201" ht="15" customHeight="1"/>
    <row r="35203" ht="15" customHeight="1"/>
    <row r="35205" ht="15" customHeight="1"/>
    <row r="35207" ht="15" customHeight="1"/>
    <row r="35209" ht="15" customHeight="1"/>
    <row r="35211" ht="15" customHeight="1"/>
    <row r="35213" ht="15" customHeight="1"/>
    <row r="35215" ht="15" customHeight="1"/>
    <row r="35217" ht="15" customHeight="1"/>
    <row r="35219" ht="15" customHeight="1"/>
    <row r="35221" ht="15" customHeight="1"/>
    <row r="35223" ht="15" customHeight="1"/>
    <row r="35225" ht="15" customHeight="1"/>
    <row r="35227" ht="15" customHeight="1"/>
    <row r="35229" ht="15" customHeight="1"/>
    <row r="35231" ht="15" customHeight="1"/>
    <row r="35233" ht="15" customHeight="1"/>
    <row r="35235" ht="15" customHeight="1"/>
    <row r="35237" ht="15" customHeight="1"/>
    <row r="35239" ht="15" customHeight="1"/>
    <row r="35241" ht="15" customHeight="1"/>
    <row r="35243" ht="15" customHeight="1"/>
    <row r="35245" ht="15" customHeight="1"/>
    <row r="35247" ht="15" customHeight="1"/>
    <row r="35249" ht="15" customHeight="1"/>
    <row r="35251" ht="15" customHeight="1"/>
    <row r="35253" ht="15" customHeight="1"/>
    <row r="35255" ht="15" customHeight="1"/>
    <row r="35257" ht="15" customHeight="1"/>
    <row r="35259" ht="15" customHeight="1"/>
    <row r="35261" ht="15" customHeight="1"/>
    <row r="35263" ht="15" customHeight="1"/>
    <row r="35265" ht="15" customHeight="1"/>
    <row r="35267" ht="15" customHeight="1"/>
    <row r="35269" ht="15" customHeight="1"/>
    <row r="35271" ht="15" customHeight="1"/>
    <row r="35273" ht="15" customHeight="1"/>
    <row r="35275" ht="15" customHeight="1"/>
    <row r="35277" ht="15" customHeight="1"/>
    <row r="35279" ht="15" customHeight="1"/>
    <row r="35281" ht="15" customHeight="1"/>
    <row r="35283" ht="15" customHeight="1"/>
    <row r="35285" ht="15" customHeight="1"/>
    <row r="35287" ht="15" customHeight="1"/>
    <row r="35289" ht="15" customHeight="1"/>
    <row r="35291" ht="15" customHeight="1"/>
    <row r="35293" ht="15" customHeight="1"/>
    <row r="35295" ht="15" customHeight="1"/>
    <row r="35297" ht="15" customHeight="1"/>
    <row r="35299" ht="15" customHeight="1"/>
    <row r="35301" ht="15" customHeight="1"/>
    <row r="35303" ht="15" customHeight="1"/>
    <row r="35305" ht="15" customHeight="1"/>
    <row r="35307" ht="15" customHeight="1"/>
    <row r="35309" ht="15" customHeight="1"/>
    <row r="35311" ht="15" customHeight="1"/>
    <row r="35313" ht="15" customHeight="1"/>
    <row r="35315" ht="15" customHeight="1"/>
    <row r="35317" ht="15" customHeight="1"/>
    <row r="35319" ht="15" customHeight="1"/>
    <row r="35321" ht="15" customHeight="1"/>
    <row r="35323" ht="15" customHeight="1"/>
    <row r="35325" ht="15" customHeight="1"/>
    <row r="35327" ht="15" customHeight="1"/>
    <row r="35329" ht="15" customHeight="1"/>
    <row r="35331" ht="15" customHeight="1"/>
    <row r="35333" ht="15" customHeight="1"/>
    <row r="35335" ht="15" customHeight="1"/>
    <row r="35337" ht="15" customHeight="1"/>
    <row r="35339" ht="15" customHeight="1"/>
    <row r="35341" ht="15" customHeight="1"/>
    <row r="35343" ht="15" customHeight="1"/>
    <row r="35345" ht="15" customHeight="1"/>
    <row r="35347" ht="15" customHeight="1"/>
    <row r="35349" ht="15" customHeight="1"/>
    <row r="35351" ht="15" customHeight="1"/>
    <row r="35353" ht="15" customHeight="1"/>
    <row r="35355" ht="15" customHeight="1"/>
    <row r="35357" ht="15" customHeight="1"/>
    <row r="35359" ht="15" customHeight="1"/>
    <row r="35361" ht="15" customHeight="1"/>
    <row r="35363" ht="15" customHeight="1"/>
    <row r="35365" ht="15" customHeight="1"/>
    <row r="35367" ht="15" customHeight="1"/>
    <row r="35369" ht="15" customHeight="1"/>
    <row r="35371" ht="15" customHeight="1"/>
    <row r="35373" ht="15" customHeight="1"/>
    <row r="35375" ht="15" customHeight="1"/>
    <row r="35377" ht="15" customHeight="1"/>
    <row r="35379" ht="15" customHeight="1"/>
    <row r="35381" ht="15" customHeight="1"/>
    <row r="35383" ht="15" customHeight="1"/>
    <row r="35385" ht="15" customHeight="1"/>
    <row r="35387" ht="15" customHeight="1"/>
    <row r="35389" ht="15" customHeight="1"/>
    <row r="35391" ht="15" customHeight="1"/>
    <row r="35393" ht="15" customHeight="1"/>
    <row r="35395" ht="15" customHeight="1"/>
    <row r="35397" ht="15" customHeight="1"/>
    <row r="35399" ht="15" customHeight="1"/>
    <row r="35401" ht="15" customHeight="1"/>
    <row r="35403" ht="15" customHeight="1"/>
    <row r="35405" ht="15" customHeight="1"/>
    <row r="35407" ht="15" customHeight="1"/>
    <row r="35409" ht="15" customHeight="1"/>
    <row r="35411" ht="15" customHeight="1"/>
    <row r="35413" ht="15" customHeight="1"/>
    <row r="35415" ht="15" customHeight="1"/>
    <row r="35417" ht="15" customHeight="1"/>
    <row r="35419" ht="15" customHeight="1"/>
    <row r="35421" ht="15" customHeight="1"/>
    <row r="35423" ht="15" customHeight="1"/>
    <row r="35425" ht="15" customHeight="1"/>
    <row r="35427" ht="15" customHeight="1"/>
    <row r="35429" ht="15" customHeight="1"/>
    <row r="35431" ht="15" customHeight="1"/>
    <row r="35433" ht="15" customHeight="1"/>
    <row r="35435" ht="15" customHeight="1"/>
    <row r="35437" ht="15" customHeight="1"/>
    <row r="35439" ht="15" customHeight="1"/>
    <row r="35441" ht="15" customHeight="1"/>
    <row r="35443" ht="15" customHeight="1"/>
    <row r="35445" ht="15" customHeight="1"/>
    <row r="35447" ht="15" customHeight="1"/>
    <row r="35449" ht="15" customHeight="1"/>
    <row r="35451" ht="15" customHeight="1"/>
    <row r="35453" ht="15" customHeight="1"/>
    <row r="35455" ht="15" customHeight="1"/>
    <row r="35457" ht="15" customHeight="1"/>
    <row r="35459" ht="15" customHeight="1"/>
    <row r="35461" ht="15" customHeight="1"/>
    <row r="35463" ht="15" customHeight="1"/>
    <row r="35465" ht="15" customHeight="1"/>
    <row r="35467" ht="15" customHeight="1"/>
    <row r="35469" ht="15" customHeight="1"/>
    <row r="35471" ht="15" customHeight="1"/>
    <row r="35473" ht="15" customHeight="1"/>
    <row r="35475" ht="15" customHeight="1"/>
    <row r="35477" ht="15" customHeight="1"/>
    <row r="35479" ht="15" customHeight="1"/>
    <row r="35481" ht="15" customHeight="1"/>
    <row r="35483" ht="15" customHeight="1"/>
    <row r="35485" ht="15" customHeight="1"/>
    <row r="35487" ht="15" customHeight="1"/>
    <row r="35489" ht="15" customHeight="1"/>
    <row r="35491" ht="15" customHeight="1"/>
    <row r="35493" ht="15" customHeight="1"/>
    <row r="35495" ht="15" customHeight="1"/>
    <row r="35497" ht="15" customHeight="1"/>
    <row r="35499" ht="15" customHeight="1"/>
    <row r="35501" ht="15" customHeight="1"/>
    <row r="35503" ht="15" customHeight="1"/>
    <row r="35505" ht="15" customHeight="1"/>
    <row r="35507" ht="15" customHeight="1"/>
    <row r="35509" ht="15" customHeight="1"/>
    <row r="35511" ht="15" customHeight="1"/>
    <row r="35513" ht="15" customHeight="1"/>
    <row r="35515" ht="15" customHeight="1"/>
    <row r="35517" ht="15" customHeight="1"/>
    <row r="35519" ht="15" customHeight="1"/>
    <row r="35521" ht="15" customHeight="1"/>
    <row r="35523" ht="15" customHeight="1"/>
    <row r="35525" ht="15" customHeight="1"/>
    <row r="35527" ht="15" customHeight="1"/>
    <row r="35529" ht="15" customHeight="1"/>
    <row r="35531" ht="15" customHeight="1"/>
    <row r="35533" ht="15" customHeight="1"/>
    <row r="35535" ht="15" customHeight="1"/>
    <row r="35537" ht="15" customHeight="1"/>
    <row r="35539" ht="15" customHeight="1"/>
    <row r="35541" ht="15" customHeight="1"/>
    <row r="35543" ht="15" customHeight="1"/>
    <row r="35545" ht="15" customHeight="1"/>
    <row r="35547" ht="15" customHeight="1"/>
    <row r="35549" ht="15" customHeight="1"/>
    <row r="35551" ht="15" customHeight="1"/>
    <row r="35553" ht="15" customHeight="1"/>
    <row r="35555" ht="15" customHeight="1"/>
    <row r="35557" ht="15" customHeight="1"/>
    <row r="35559" ht="15" customHeight="1"/>
    <row r="35561" ht="15" customHeight="1"/>
    <row r="35563" ht="15" customHeight="1"/>
    <row r="35565" ht="15" customHeight="1"/>
    <row r="35567" ht="15" customHeight="1"/>
    <row r="35569" ht="15" customHeight="1"/>
    <row r="35571" ht="15" customHeight="1"/>
    <row r="35573" ht="15" customHeight="1"/>
    <row r="35575" ht="15" customHeight="1"/>
    <row r="35577" ht="15" customHeight="1"/>
    <row r="35579" ht="15" customHeight="1"/>
    <row r="35581" ht="15" customHeight="1"/>
    <row r="35583" ht="15" customHeight="1"/>
    <row r="35585" ht="15" customHeight="1"/>
    <row r="35587" ht="15" customHeight="1"/>
    <row r="35589" ht="15" customHeight="1"/>
    <row r="35591" ht="15" customHeight="1"/>
    <row r="35593" ht="15" customHeight="1"/>
    <row r="35595" ht="15" customHeight="1"/>
    <row r="35597" ht="15" customHeight="1"/>
    <row r="35599" ht="15" customHeight="1"/>
    <row r="35601" ht="15" customHeight="1"/>
    <row r="35603" ht="15" customHeight="1"/>
    <row r="35605" ht="15" customHeight="1"/>
    <row r="35607" ht="15" customHeight="1"/>
    <row r="35609" ht="15" customHeight="1"/>
    <row r="35611" ht="15" customHeight="1"/>
    <row r="35613" ht="15" customHeight="1"/>
    <row r="35615" ht="15" customHeight="1"/>
    <row r="35617" ht="15" customHeight="1"/>
    <row r="35619" ht="15" customHeight="1"/>
    <row r="35621" ht="15" customHeight="1"/>
    <row r="35623" ht="15" customHeight="1"/>
    <row r="35625" ht="15" customHeight="1"/>
    <row r="35627" ht="15" customHeight="1"/>
    <row r="35629" ht="15" customHeight="1"/>
    <row r="35631" ht="15" customHeight="1"/>
    <row r="35633" ht="15" customHeight="1"/>
    <row r="35635" ht="15" customHeight="1"/>
    <row r="35637" ht="15" customHeight="1"/>
    <row r="35639" ht="15" customHeight="1"/>
    <row r="35641" ht="15" customHeight="1"/>
    <row r="35643" ht="15" customHeight="1"/>
    <row r="35645" ht="15" customHeight="1"/>
    <row r="35647" ht="15" customHeight="1"/>
    <row r="35649" ht="15" customHeight="1"/>
    <row r="35651" ht="15" customHeight="1"/>
    <row r="35653" ht="15" customHeight="1"/>
    <row r="35655" ht="15" customHeight="1"/>
    <row r="35657" ht="15" customHeight="1"/>
    <row r="35659" ht="15" customHeight="1"/>
    <row r="35661" ht="15" customHeight="1"/>
    <row r="35663" ht="15" customHeight="1"/>
    <row r="35665" ht="15" customHeight="1"/>
    <row r="35667" ht="15" customHeight="1"/>
    <row r="35669" ht="15" customHeight="1"/>
    <row r="35671" ht="15" customHeight="1"/>
    <row r="35673" ht="15" customHeight="1"/>
    <row r="35675" ht="15" customHeight="1"/>
    <row r="35677" ht="15" customHeight="1"/>
    <row r="35679" ht="15" customHeight="1"/>
    <row r="35681" ht="15" customHeight="1"/>
    <row r="35683" ht="15" customHeight="1"/>
    <row r="35685" ht="15" customHeight="1"/>
    <row r="35687" ht="15" customHeight="1"/>
    <row r="35689" ht="15" customHeight="1"/>
    <row r="35691" ht="15" customHeight="1"/>
    <row r="35693" ht="15" customHeight="1"/>
    <row r="35695" ht="15" customHeight="1"/>
    <row r="35697" ht="15" customHeight="1"/>
    <row r="35699" ht="15" customHeight="1"/>
    <row r="35701" ht="15" customHeight="1"/>
    <row r="35703" ht="15" customHeight="1"/>
    <row r="35705" ht="15" customHeight="1"/>
    <row r="35707" ht="15" customHeight="1"/>
    <row r="35709" ht="15" customHeight="1"/>
    <row r="35711" ht="15" customHeight="1"/>
    <row r="35713" ht="15" customHeight="1"/>
    <row r="35715" ht="15" customHeight="1"/>
    <row r="35717" ht="15" customHeight="1"/>
    <row r="35719" ht="15" customHeight="1"/>
    <row r="35721" ht="15" customHeight="1"/>
    <row r="35723" ht="15" customHeight="1"/>
    <row r="35725" ht="15" customHeight="1"/>
    <row r="35727" ht="15" customHeight="1"/>
    <row r="35729" ht="15" customHeight="1"/>
    <row r="35731" ht="15" customHeight="1"/>
    <row r="35733" ht="15" customHeight="1"/>
    <row r="35735" ht="15" customHeight="1"/>
    <row r="35737" ht="15" customHeight="1"/>
    <row r="35739" ht="15" customHeight="1"/>
    <row r="35741" ht="15" customHeight="1"/>
    <row r="35743" ht="15" customHeight="1"/>
    <row r="35745" ht="15" customHeight="1"/>
    <row r="35747" ht="15" customHeight="1"/>
    <row r="35749" ht="15" customHeight="1"/>
    <row r="35751" ht="15" customHeight="1"/>
    <row r="35753" ht="15" customHeight="1"/>
    <row r="35755" ht="15" customHeight="1"/>
    <row r="35757" ht="15" customHeight="1"/>
    <row r="35759" ht="15" customHeight="1"/>
    <row r="35761" ht="15" customHeight="1"/>
    <row r="35763" ht="15" customHeight="1"/>
    <row r="35765" ht="15" customHeight="1"/>
    <row r="35767" ht="15" customHeight="1"/>
    <row r="35769" ht="15" customHeight="1"/>
    <row r="35771" ht="15" customHeight="1"/>
    <row r="35773" ht="15" customHeight="1"/>
    <row r="35775" ht="15" customHeight="1"/>
    <row r="35777" ht="15" customHeight="1"/>
    <row r="35779" ht="15" customHeight="1"/>
    <row r="35781" ht="15" customHeight="1"/>
    <row r="35783" ht="15" customHeight="1"/>
    <row r="35785" ht="15" customHeight="1"/>
    <row r="35787" ht="15" customHeight="1"/>
    <row r="35789" ht="15" customHeight="1"/>
    <row r="35791" ht="15" customHeight="1"/>
    <row r="35793" ht="15" customHeight="1"/>
    <row r="35795" ht="15" customHeight="1"/>
    <row r="35797" ht="15" customHeight="1"/>
    <row r="35799" ht="15" customHeight="1"/>
    <row r="35801" ht="15" customHeight="1"/>
    <row r="35803" ht="15" customHeight="1"/>
    <row r="35805" ht="15" customHeight="1"/>
    <row r="35807" ht="15" customHeight="1"/>
    <row r="35809" ht="15" customHeight="1"/>
    <row r="35811" ht="15" customHeight="1"/>
    <row r="35813" ht="15" customHeight="1"/>
    <row r="35815" ht="15" customHeight="1"/>
    <row r="35817" ht="15" customHeight="1"/>
    <row r="35819" ht="15" customHeight="1"/>
    <row r="35821" ht="15" customHeight="1"/>
    <row r="35823" ht="15" customHeight="1"/>
    <row r="35825" ht="15" customHeight="1"/>
    <row r="35827" ht="15" customHeight="1"/>
    <row r="35829" ht="15" customHeight="1"/>
    <row r="35831" ht="15" customHeight="1"/>
    <row r="35833" ht="15" customHeight="1"/>
    <row r="35835" ht="15" customHeight="1"/>
    <row r="35837" ht="15" customHeight="1"/>
    <row r="35839" ht="15" customHeight="1"/>
    <row r="35841" ht="15" customHeight="1"/>
    <row r="35843" ht="15" customHeight="1"/>
    <row r="35845" ht="15" customHeight="1"/>
    <row r="35847" ht="15" customHeight="1"/>
    <row r="35849" ht="15" customHeight="1"/>
    <row r="35851" ht="15" customHeight="1"/>
    <row r="35853" ht="15" customHeight="1"/>
    <row r="35855" ht="15" customHeight="1"/>
    <row r="35857" ht="15" customHeight="1"/>
    <row r="35859" ht="15" customHeight="1"/>
    <row r="35861" ht="15" customHeight="1"/>
    <row r="35863" ht="15" customHeight="1"/>
    <row r="35865" ht="15" customHeight="1"/>
    <row r="35867" ht="15" customHeight="1"/>
    <row r="35869" ht="15" customHeight="1"/>
    <row r="35871" ht="15" customHeight="1"/>
    <row r="35873" ht="15" customHeight="1"/>
    <row r="35875" ht="15" customHeight="1"/>
    <row r="35877" ht="15" customHeight="1"/>
    <row r="35879" ht="15" customHeight="1"/>
    <row r="35881" ht="15" customHeight="1"/>
    <row r="35883" ht="15" customHeight="1"/>
    <row r="35885" ht="15" customHeight="1"/>
    <row r="35887" ht="15" customHeight="1"/>
    <row r="35889" ht="15" customHeight="1"/>
    <row r="35891" ht="15" customHeight="1"/>
    <row r="35893" ht="15" customHeight="1"/>
    <row r="35895" ht="15" customHeight="1"/>
    <row r="35897" ht="15" customHeight="1"/>
    <row r="35899" ht="15" customHeight="1"/>
    <row r="35901" ht="15" customHeight="1"/>
    <row r="35903" ht="15" customHeight="1"/>
    <row r="35905" ht="15" customHeight="1"/>
    <row r="35907" ht="15" customHeight="1"/>
    <row r="35909" ht="15" customHeight="1"/>
    <row r="35911" ht="15" customHeight="1"/>
    <row r="35913" ht="15" customHeight="1"/>
    <row r="35915" ht="15" customHeight="1"/>
    <row r="35917" ht="15" customHeight="1"/>
    <row r="35919" ht="15" customHeight="1"/>
    <row r="35921" ht="15" customHeight="1"/>
    <row r="35923" ht="15" customHeight="1"/>
    <row r="35925" ht="15" customHeight="1"/>
    <row r="35927" ht="15" customHeight="1"/>
    <row r="35929" ht="15" customHeight="1"/>
    <row r="35931" ht="15" customHeight="1"/>
    <row r="35933" ht="15" customHeight="1"/>
    <row r="35935" ht="15" customHeight="1"/>
    <row r="35937" ht="15" customHeight="1"/>
    <row r="35939" ht="15" customHeight="1"/>
    <row r="35941" ht="15" customHeight="1"/>
    <row r="35943" ht="15" customHeight="1"/>
    <row r="35945" ht="15" customHeight="1"/>
    <row r="35947" ht="15" customHeight="1"/>
    <row r="35949" ht="15" customHeight="1"/>
    <row r="35951" ht="15" customHeight="1"/>
    <row r="35953" ht="15" customHeight="1"/>
    <row r="35955" ht="15" customHeight="1"/>
    <row r="35957" ht="15" customHeight="1"/>
    <row r="35959" ht="15" customHeight="1"/>
    <row r="35961" ht="15" customHeight="1"/>
    <row r="35963" ht="15" customHeight="1"/>
    <row r="35965" ht="15" customHeight="1"/>
    <row r="35967" ht="15" customHeight="1"/>
    <row r="35969" ht="15" customHeight="1"/>
    <row r="35971" ht="15" customHeight="1"/>
    <row r="35973" ht="15" customHeight="1"/>
    <row r="35975" ht="15" customHeight="1"/>
    <row r="35977" ht="15" customHeight="1"/>
    <row r="35979" ht="15" customHeight="1"/>
    <row r="35981" ht="15" customHeight="1"/>
    <row r="35983" ht="15" customHeight="1"/>
    <row r="35985" ht="15" customHeight="1"/>
    <row r="35987" ht="15" customHeight="1"/>
    <row r="35989" ht="15" customHeight="1"/>
    <row r="35991" ht="15" customHeight="1"/>
    <row r="35993" ht="15" customHeight="1"/>
    <row r="35995" ht="15" customHeight="1"/>
    <row r="35997" ht="15" customHeight="1"/>
    <row r="35999" ht="15" customHeight="1"/>
    <row r="36001" ht="15" customHeight="1"/>
    <row r="36003" ht="15" customHeight="1"/>
    <row r="36005" ht="15" customHeight="1"/>
    <row r="36007" ht="15" customHeight="1"/>
    <row r="36009" ht="15" customHeight="1"/>
    <row r="36011" ht="15" customHeight="1"/>
    <row r="36013" ht="15" customHeight="1"/>
    <row r="36015" ht="15" customHeight="1"/>
    <row r="36017" ht="15" customHeight="1"/>
    <row r="36019" ht="15" customHeight="1"/>
    <row r="36021" ht="15" customHeight="1"/>
    <row r="36023" ht="15" customHeight="1"/>
    <row r="36025" ht="15" customHeight="1"/>
    <row r="36027" ht="15" customHeight="1"/>
    <row r="36029" ht="15" customHeight="1"/>
    <row r="36031" ht="15" customHeight="1"/>
    <row r="36033" ht="15" customHeight="1"/>
    <row r="36035" ht="15" customHeight="1"/>
    <row r="36037" ht="15" customHeight="1"/>
    <row r="36039" ht="15" customHeight="1"/>
    <row r="36041" ht="15" customHeight="1"/>
    <row r="36043" ht="15" customHeight="1"/>
    <row r="36045" ht="15" customHeight="1"/>
    <row r="36047" ht="15" customHeight="1"/>
    <row r="36049" ht="15" customHeight="1"/>
    <row r="36051" ht="15" customHeight="1"/>
    <row r="36053" ht="15" customHeight="1"/>
    <row r="36055" ht="15" customHeight="1"/>
    <row r="36057" ht="15" customHeight="1"/>
    <row r="36059" ht="15" customHeight="1"/>
    <row r="36061" ht="15" customHeight="1"/>
    <row r="36063" ht="15" customHeight="1"/>
    <row r="36065" ht="15" customHeight="1"/>
    <row r="36067" ht="15" customHeight="1"/>
    <row r="36069" ht="15" customHeight="1"/>
    <row r="36071" ht="15" customHeight="1"/>
    <row r="36073" ht="15" customHeight="1"/>
    <row r="36075" ht="15" customHeight="1"/>
    <row r="36077" ht="15" customHeight="1"/>
    <row r="36079" ht="15" customHeight="1"/>
    <row r="36081" ht="15" customHeight="1"/>
    <row r="36083" ht="15" customHeight="1"/>
    <row r="36085" ht="15" customHeight="1"/>
    <row r="36087" ht="15" customHeight="1"/>
    <row r="36089" ht="15" customHeight="1"/>
    <row r="36091" ht="15" customHeight="1"/>
    <row r="36093" ht="15" customHeight="1"/>
    <row r="36095" ht="15" customHeight="1"/>
    <row r="36097" ht="15" customHeight="1"/>
    <row r="36099" ht="15" customHeight="1"/>
    <row r="36101" ht="15" customHeight="1"/>
    <row r="36103" ht="15" customHeight="1"/>
    <row r="36105" ht="15" customHeight="1"/>
    <row r="36107" ht="15" customHeight="1"/>
    <row r="36109" ht="15" customHeight="1"/>
    <row r="36111" ht="15" customHeight="1"/>
    <row r="36113" ht="15" customHeight="1"/>
    <row r="36115" ht="15" customHeight="1"/>
    <row r="36117" ht="15" customHeight="1"/>
    <row r="36119" ht="15" customHeight="1"/>
    <row r="36121" ht="15" customHeight="1"/>
    <row r="36123" ht="15" customHeight="1"/>
    <row r="36125" ht="15" customHeight="1"/>
    <row r="36127" ht="15" customHeight="1"/>
    <row r="36129" ht="15" customHeight="1"/>
    <row r="36131" ht="15" customHeight="1"/>
    <row r="36133" ht="15" customHeight="1"/>
    <row r="36135" ht="15" customHeight="1"/>
    <row r="36137" ht="15" customHeight="1"/>
    <row r="36139" ht="15" customHeight="1"/>
    <row r="36141" ht="15" customHeight="1"/>
    <row r="36143" ht="15" customHeight="1"/>
    <row r="36145" ht="15" customHeight="1"/>
    <row r="36147" ht="15" customHeight="1"/>
    <row r="36149" ht="15" customHeight="1"/>
    <row r="36151" ht="15" customHeight="1"/>
    <row r="36153" ht="15" customHeight="1"/>
    <row r="36155" ht="15" customHeight="1"/>
    <row r="36157" ht="15" customHeight="1"/>
    <row r="36159" ht="15" customHeight="1"/>
    <row r="36161" ht="15" customHeight="1"/>
    <row r="36163" ht="15" customHeight="1"/>
    <row r="36165" ht="15" customHeight="1"/>
    <row r="36167" ht="15" customHeight="1"/>
    <row r="36169" ht="15" customHeight="1"/>
    <row r="36171" ht="15" customHeight="1"/>
    <row r="36173" ht="15" customHeight="1"/>
    <row r="36175" ht="15" customHeight="1"/>
    <row r="36177" ht="15" customHeight="1"/>
    <row r="36179" ht="15" customHeight="1"/>
    <row r="36181" ht="15" customHeight="1"/>
    <row r="36183" ht="15" customHeight="1"/>
    <row r="36185" ht="15" customHeight="1"/>
    <row r="36187" ht="15" customHeight="1"/>
    <row r="36189" ht="15" customHeight="1"/>
    <row r="36191" ht="15" customHeight="1"/>
    <row r="36193" ht="15" customHeight="1"/>
    <row r="36195" ht="15" customHeight="1"/>
    <row r="36197" ht="15" customHeight="1"/>
    <row r="36199" ht="15" customHeight="1"/>
    <row r="36201" ht="15" customHeight="1"/>
    <row r="36203" ht="15" customHeight="1"/>
    <row r="36205" ht="15" customHeight="1"/>
    <row r="36207" ht="15" customHeight="1"/>
    <row r="36209" ht="15" customHeight="1"/>
    <row r="36211" ht="15" customHeight="1"/>
    <row r="36213" ht="15" customHeight="1"/>
    <row r="36215" ht="15" customHeight="1"/>
    <row r="36217" ht="15" customHeight="1"/>
    <row r="36219" ht="15" customHeight="1"/>
    <row r="36221" ht="15" customHeight="1"/>
    <row r="36223" ht="15" customHeight="1"/>
    <row r="36225" ht="15" customHeight="1"/>
    <row r="36227" ht="15" customHeight="1"/>
    <row r="36229" ht="15" customHeight="1"/>
    <row r="36231" ht="15" customHeight="1"/>
    <row r="36233" ht="15" customHeight="1"/>
    <row r="36235" ht="15" customHeight="1"/>
    <row r="36237" ht="15" customHeight="1"/>
    <row r="36239" ht="15" customHeight="1"/>
    <row r="36241" ht="15" customHeight="1"/>
    <row r="36243" ht="15" customHeight="1"/>
    <row r="36245" ht="15" customHeight="1"/>
    <row r="36247" ht="15" customHeight="1"/>
    <row r="36249" ht="15" customHeight="1"/>
    <row r="36251" ht="15" customHeight="1"/>
    <row r="36253" ht="15" customHeight="1"/>
    <row r="36255" ht="15" customHeight="1"/>
    <row r="36257" ht="15" customHeight="1"/>
    <row r="36259" ht="15" customHeight="1"/>
    <row r="36261" ht="15" customHeight="1"/>
    <row r="36263" ht="15" customHeight="1"/>
    <row r="36265" ht="15" customHeight="1"/>
    <row r="36267" ht="15" customHeight="1"/>
    <row r="36269" ht="15" customHeight="1"/>
    <row r="36271" ht="15" customHeight="1"/>
    <row r="36273" ht="15" customHeight="1"/>
    <row r="36275" ht="15" customHeight="1"/>
    <row r="36277" ht="15" customHeight="1"/>
    <row r="36279" ht="15" customHeight="1"/>
    <row r="36281" ht="15" customHeight="1"/>
    <row r="36283" ht="15" customHeight="1"/>
    <row r="36285" ht="15" customHeight="1"/>
    <row r="36287" ht="15" customHeight="1"/>
    <row r="36289" ht="15" customHeight="1"/>
    <row r="36291" ht="15" customHeight="1"/>
    <row r="36293" ht="15" customHeight="1"/>
    <row r="36295" ht="15" customHeight="1"/>
    <row r="36297" ht="15" customHeight="1"/>
    <row r="36299" ht="15" customHeight="1"/>
    <row r="36301" ht="15" customHeight="1"/>
    <row r="36303" ht="15" customHeight="1"/>
    <row r="36305" ht="15" customHeight="1"/>
    <row r="36307" ht="15" customHeight="1"/>
    <row r="36309" ht="15" customHeight="1"/>
    <row r="36311" ht="15" customHeight="1"/>
    <row r="36313" ht="15" customHeight="1"/>
    <row r="36315" ht="15" customHeight="1"/>
    <row r="36317" ht="15" customHeight="1"/>
    <row r="36319" ht="15" customHeight="1"/>
    <row r="36321" ht="15" customHeight="1"/>
    <row r="36323" ht="15" customHeight="1"/>
    <row r="36325" ht="15" customHeight="1"/>
    <row r="36327" ht="15" customHeight="1"/>
    <row r="36329" ht="15" customHeight="1"/>
    <row r="36331" ht="15" customHeight="1"/>
    <row r="36333" ht="15" customHeight="1"/>
    <row r="36335" ht="15" customHeight="1"/>
    <row r="36337" ht="15" customHeight="1"/>
    <row r="36339" ht="15" customHeight="1"/>
    <row r="36341" ht="15" customHeight="1"/>
    <row r="36343" ht="15" customHeight="1"/>
    <row r="36345" ht="15" customHeight="1"/>
    <row r="36347" ht="15" customHeight="1"/>
    <row r="36349" ht="15" customHeight="1"/>
    <row r="36351" ht="15" customHeight="1"/>
    <row r="36353" ht="15" customHeight="1"/>
    <row r="36355" ht="15" customHeight="1"/>
    <row r="36357" ht="15" customHeight="1"/>
    <row r="36359" ht="15" customHeight="1"/>
    <row r="36361" ht="15" customHeight="1"/>
    <row r="36363" ht="15" customHeight="1"/>
    <row r="36365" ht="15" customHeight="1"/>
    <row r="36367" ht="15" customHeight="1"/>
    <row r="36369" ht="15" customHeight="1"/>
    <row r="36371" ht="15" customHeight="1"/>
    <row r="36373" ht="15" customHeight="1"/>
    <row r="36375" ht="15" customHeight="1"/>
    <row r="36377" ht="15" customHeight="1"/>
    <row r="36379" ht="15" customHeight="1"/>
    <row r="36381" ht="15" customHeight="1"/>
    <row r="36383" ht="15" customHeight="1"/>
    <row r="36385" ht="15" customHeight="1"/>
    <row r="36387" ht="15" customHeight="1"/>
    <row r="36389" ht="15" customHeight="1"/>
    <row r="36391" ht="15" customHeight="1"/>
    <row r="36393" ht="15" customHeight="1"/>
    <row r="36395" ht="15" customHeight="1"/>
    <row r="36397" ht="15" customHeight="1"/>
    <row r="36399" ht="15" customHeight="1"/>
    <row r="36401" ht="15" customHeight="1"/>
    <row r="36403" ht="15" customHeight="1"/>
    <row r="36405" ht="15" customHeight="1"/>
    <row r="36407" ht="15" customHeight="1"/>
    <row r="36409" ht="15" customHeight="1"/>
    <row r="36411" ht="15" customHeight="1"/>
    <row r="36413" ht="15" customHeight="1"/>
    <row r="36415" ht="15" customHeight="1"/>
    <row r="36417" ht="15" customHeight="1"/>
    <row r="36419" ht="15" customHeight="1"/>
    <row r="36421" ht="15" customHeight="1"/>
    <row r="36423" ht="15" customHeight="1"/>
    <row r="36425" ht="15" customHeight="1"/>
    <row r="36427" ht="15" customHeight="1"/>
    <row r="36429" ht="15" customHeight="1"/>
    <row r="36431" ht="15" customHeight="1"/>
    <row r="36433" ht="15" customHeight="1"/>
    <row r="36435" ht="15" customHeight="1"/>
    <row r="36437" ht="15" customHeight="1"/>
    <row r="36439" ht="15" customHeight="1"/>
    <row r="36441" ht="15" customHeight="1"/>
    <row r="36443" ht="15" customHeight="1"/>
    <row r="36445" ht="15" customHeight="1"/>
    <row r="36447" ht="15" customHeight="1"/>
    <row r="36449" ht="15" customHeight="1"/>
    <row r="36451" ht="15" customHeight="1"/>
    <row r="36453" ht="15" customHeight="1"/>
    <row r="36455" ht="15" customHeight="1"/>
    <row r="36457" ht="15" customHeight="1"/>
    <row r="36459" ht="15" customHeight="1"/>
    <row r="36461" ht="15" customHeight="1"/>
    <row r="36463" ht="15" customHeight="1"/>
    <row r="36465" ht="15" customHeight="1"/>
    <row r="36467" ht="15" customHeight="1"/>
    <row r="36469" ht="15" customHeight="1"/>
    <row r="36471" ht="15" customHeight="1"/>
    <row r="36473" ht="15" customHeight="1"/>
    <row r="36475" ht="15" customHeight="1"/>
    <row r="36477" ht="15" customHeight="1"/>
    <row r="36479" ht="15" customHeight="1"/>
    <row r="36481" ht="15" customHeight="1"/>
    <row r="36483" ht="15" customHeight="1"/>
    <row r="36485" ht="15" customHeight="1"/>
    <row r="36487" ht="15" customHeight="1"/>
    <row r="36489" ht="15" customHeight="1"/>
    <row r="36491" ht="15" customHeight="1"/>
    <row r="36493" ht="15" customHeight="1"/>
    <row r="36495" ht="15" customHeight="1"/>
    <row r="36497" ht="15" customHeight="1"/>
    <row r="36499" ht="15" customHeight="1"/>
    <row r="36501" ht="15" customHeight="1"/>
    <row r="36503" ht="15" customHeight="1"/>
    <row r="36505" ht="15" customHeight="1"/>
    <row r="36507" ht="15" customHeight="1"/>
    <row r="36509" ht="15" customHeight="1"/>
    <row r="36511" ht="15" customHeight="1"/>
    <row r="36513" ht="15" customHeight="1"/>
    <row r="36515" ht="15" customHeight="1"/>
    <row r="36517" ht="15" customHeight="1"/>
    <row r="36519" ht="15" customHeight="1"/>
    <row r="36521" ht="15" customHeight="1"/>
    <row r="36523" ht="15" customHeight="1"/>
    <row r="36525" ht="15" customHeight="1"/>
    <row r="36527" ht="15" customHeight="1"/>
    <row r="36529" ht="15" customHeight="1"/>
    <row r="36531" ht="15" customHeight="1"/>
    <row r="36533" ht="15" customHeight="1"/>
    <row r="36535" ht="15" customHeight="1"/>
    <row r="36537" ht="15" customHeight="1"/>
    <row r="36539" ht="15" customHeight="1"/>
    <row r="36541" ht="15" customHeight="1"/>
    <row r="36543" ht="15" customHeight="1"/>
    <row r="36545" ht="15" customHeight="1"/>
    <row r="36547" ht="15" customHeight="1"/>
    <row r="36549" ht="15" customHeight="1"/>
    <row r="36551" ht="15" customHeight="1"/>
    <row r="36553" ht="15" customHeight="1"/>
    <row r="36555" ht="15" customHeight="1"/>
    <row r="36557" ht="15" customHeight="1"/>
    <row r="36559" ht="15" customHeight="1"/>
    <row r="36561" ht="15" customHeight="1"/>
    <row r="36563" ht="15" customHeight="1"/>
    <row r="36565" ht="15" customHeight="1"/>
    <row r="36567" ht="15" customHeight="1"/>
    <row r="36569" ht="15" customHeight="1"/>
    <row r="36571" ht="15" customHeight="1"/>
    <row r="36573" ht="15" customHeight="1"/>
    <row r="36575" ht="15" customHeight="1"/>
    <row r="36577" ht="15" customHeight="1"/>
    <row r="36579" ht="15" customHeight="1"/>
    <row r="36581" ht="15" customHeight="1"/>
    <row r="36583" ht="15" customHeight="1"/>
    <row r="36585" ht="15" customHeight="1"/>
    <row r="36587" ht="15" customHeight="1"/>
    <row r="36589" ht="15" customHeight="1"/>
    <row r="36591" ht="15" customHeight="1"/>
    <row r="36593" ht="15" customHeight="1"/>
    <row r="36595" ht="15" customHeight="1"/>
    <row r="36597" ht="15" customHeight="1"/>
    <row r="36599" ht="15" customHeight="1"/>
    <row r="36601" ht="15" customHeight="1"/>
    <row r="36603" ht="15" customHeight="1"/>
    <row r="36605" ht="15" customHeight="1"/>
    <row r="36607" ht="15" customHeight="1"/>
    <row r="36609" ht="15" customHeight="1"/>
    <row r="36611" ht="15" customHeight="1"/>
    <row r="36613" ht="15" customHeight="1"/>
    <row r="36615" ht="15" customHeight="1"/>
    <row r="36617" ht="15" customHeight="1"/>
    <row r="36619" ht="15" customHeight="1"/>
    <row r="36621" ht="15" customHeight="1"/>
    <row r="36623" ht="15" customHeight="1"/>
    <row r="36625" ht="15" customHeight="1"/>
    <row r="36627" ht="15" customHeight="1"/>
    <row r="36629" ht="15" customHeight="1"/>
    <row r="36631" ht="15" customHeight="1"/>
    <row r="36633" ht="15" customHeight="1"/>
    <row r="36635" ht="15" customHeight="1"/>
    <row r="36637" ht="15" customHeight="1"/>
    <row r="36639" ht="15" customHeight="1"/>
    <row r="36641" ht="15" customHeight="1"/>
    <row r="36643" ht="15" customHeight="1"/>
    <row r="36645" ht="15" customHeight="1"/>
    <row r="36647" ht="15" customHeight="1"/>
    <row r="36649" ht="15" customHeight="1"/>
    <row r="36651" ht="15" customHeight="1"/>
    <row r="36653" ht="15" customHeight="1"/>
    <row r="36655" ht="15" customHeight="1"/>
    <row r="36657" ht="15" customHeight="1"/>
    <row r="36659" ht="15" customHeight="1"/>
    <row r="36661" ht="15" customHeight="1"/>
    <row r="36663" ht="15" customHeight="1"/>
    <row r="36665" ht="15" customHeight="1"/>
    <row r="36667" ht="15" customHeight="1"/>
    <row r="36669" ht="15" customHeight="1"/>
    <row r="36671" ht="15" customHeight="1"/>
    <row r="36673" ht="15" customHeight="1"/>
    <row r="36675" ht="15" customHeight="1"/>
    <row r="36677" ht="15" customHeight="1"/>
    <row r="36679" ht="15" customHeight="1"/>
    <row r="36681" ht="15" customHeight="1"/>
    <row r="36683" ht="15" customHeight="1"/>
    <row r="36685" ht="15" customHeight="1"/>
    <row r="36687" ht="15" customHeight="1"/>
    <row r="36689" ht="15" customHeight="1"/>
    <row r="36691" ht="15" customHeight="1"/>
    <row r="36693" ht="15" customHeight="1"/>
    <row r="36695" ht="15" customHeight="1"/>
    <row r="36697" ht="15" customHeight="1"/>
    <row r="36699" ht="15" customHeight="1"/>
    <row r="36701" ht="15" customHeight="1"/>
    <row r="36703" ht="15" customHeight="1"/>
    <row r="36705" ht="15" customHeight="1"/>
    <row r="36707" ht="15" customHeight="1"/>
    <row r="36709" ht="15" customHeight="1"/>
    <row r="36711" ht="15" customHeight="1"/>
    <row r="36713" ht="15" customHeight="1"/>
    <row r="36715" ht="15" customHeight="1"/>
    <row r="36717" ht="15" customHeight="1"/>
    <row r="36719" ht="15" customHeight="1"/>
    <row r="36721" ht="15" customHeight="1"/>
    <row r="36723" ht="15" customHeight="1"/>
    <row r="36725" ht="15" customHeight="1"/>
    <row r="36727" ht="15" customHeight="1"/>
    <row r="36729" ht="15" customHeight="1"/>
    <row r="36731" ht="15" customHeight="1"/>
    <row r="36733" ht="15" customHeight="1"/>
    <row r="36735" ht="15" customHeight="1"/>
    <row r="36737" ht="15" customHeight="1"/>
    <row r="36739" ht="15" customHeight="1"/>
    <row r="36741" ht="15" customHeight="1"/>
    <row r="36743" ht="15" customHeight="1"/>
    <row r="36745" ht="15" customHeight="1"/>
    <row r="36747" ht="15" customHeight="1"/>
    <row r="36749" ht="15" customHeight="1"/>
    <row r="36751" ht="15" customHeight="1"/>
    <row r="36753" ht="15" customHeight="1"/>
    <row r="36755" ht="15" customHeight="1"/>
    <row r="36757" ht="15" customHeight="1"/>
    <row r="36759" ht="15" customHeight="1"/>
    <row r="36761" ht="15" customHeight="1"/>
    <row r="36763" ht="15" customHeight="1"/>
    <row r="36765" ht="15" customHeight="1"/>
    <row r="36767" ht="15" customHeight="1"/>
    <row r="36769" ht="15" customHeight="1"/>
    <row r="36771" ht="15" customHeight="1"/>
    <row r="36773" ht="15" customHeight="1"/>
    <row r="36775" ht="15" customHeight="1"/>
    <row r="36777" ht="15" customHeight="1"/>
    <row r="36779" ht="15" customHeight="1"/>
    <row r="36781" ht="15" customHeight="1"/>
    <row r="36783" ht="15" customHeight="1"/>
    <row r="36785" ht="15" customHeight="1"/>
    <row r="36787" ht="15" customHeight="1"/>
    <row r="36789" ht="15" customHeight="1"/>
    <row r="36791" ht="15" customHeight="1"/>
    <row r="36793" ht="15" customHeight="1"/>
    <row r="36795" ht="15" customHeight="1"/>
    <row r="36797" ht="15" customHeight="1"/>
    <row r="36799" ht="15" customHeight="1"/>
    <row r="36801" ht="15" customHeight="1"/>
    <row r="36803" ht="15" customHeight="1"/>
    <row r="36805" ht="15" customHeight="1"/>
    <row r="36807" ht="15" customHeight="1"/>
    <row r="36809" ht="15" customHeight="1"/>
    <row r="36811" ht="15" customHeight="1"/>
    <row r="36813" ht="15" customHeight="1"/>
    <row r="36815" ht="15" customHeight="1"/>
    <row r="36817" ht="15" customHeight="1"/>
    <row r="36819" ht="15" customHeight="1"/>
    <row r="36821" ht="15" customHeight="1"/>
    <row r="36823" ht="15" customHeight="1"/>
    <row r="36825" ht="15" customHeight="1"/>
    <row r="36827" ht="15" customHeight="1"/>
    <row r="36829" ht="15" customHeight="1"/>
    <row r="36831" ht="15" customHeight="1"/>
    <row r="36833" ht="15" customHeight="1"/>
    <row r="36835" ht="15" customHeight="1"/>
    <row r="36837" ht="15" customHeight="1"/>
    <row r="36839" ht="15" customHeight="1"/>
    <row r="36841" ht="15" customHeight="1"/>
    <row r="36843" ht="15" customHeight="1"/>
    <row r="36845" ht="15" customHeight="1"/>
    <row r="36847" ht="15" customHeight="1"/>
    <row r="36849" ht="15" customHeight="1"/>
    <row r="36851" ht="15" customHeight="1"/>
    <row r="36853" ht="15" customHeight="1"/>
    <row r="36855" ht="15" customHeight="1"/>
    <row r="36857" ht="15" customHeight="1"/>
    <row r="36859" ht="15" customHeight="1"/>
    <row r="36861" ht="15" customHeight="1"/>
    <row r="36863" ht="15" customHeight="1"/>
    <row r="36865" ht="15" customHeight="1"/>
    <row r="36867" ht="15" customHeight="1"/>
    <row r="36869" ht="15" customHeight="1"/>
    <row r="36871" ht="15" customHeight="1"/>
    <row r="36873" ht="15" customHeight="1"/>
    <row r="36875" ht="15" customHeight="1"/>
    <row r="36877" ht="15" customHeight="1"/>
    <row r="36879" ht="15" customHeight="1"/>
    <row r="36881" ht="15" customHeight="1"/>
    <row r="36883" ht="15" customHeight="1"/>
    <row r="36885" ht="15" customHeight="1"/>
    <row r="36887" ht="15" customHeight="1"/>
    <row r="36889" ht="15" customHeight="1"/>
    <row r="36891" ht="15" customHeight="1"/>
    <row r="36893" ht="15" customHeight="1"/>
    <row r="36895" ht="15" customHeight="1"/>
    <row r="36897" ht="15" customHeight="1"/>
    <row r="36899" ht="15" customHeight="1"/>
    <row r="36901" ht="15" customHeight="1"/>
    <row r="36903" ht="15" customHeight="1"/>
    <row r="36905" ht="15" customHeight="1"/>
    <row r="36907" ht="15" customHeight="1"/>
    <row r="36909" ht="15" customHeight="1"/>
    <row r="36911" ht="15" customHeight="1"/>
    <row r="36913" ht="15" customHeight="1"/>
    <row r="36915" ht="15" customHeight="1"/>
    <row r="36917" ht="15" customHeight="1"/>
    <row r="36919" ht="15" customHeight="1"/>
    <row r="36921" ht="15" customHeight="1"/>
    <row r="36923" ht="15" customHeight="1"/>
    <row r="36925" ht="15" customHeight="1"/>
    <row r="36927" ht="15" customHeight="1"/>
    <row r="36929" ht="15" customHeight="1"/>
    <row r="36931" ht="15" customHeight="1"/>
    <row r="36933" ht="15" customHeight="1"/>
    <row r="36935" ht="15" customHeight="1"/>
    <row r="36937" ht="15" customHeight="1"/>
    <row r="36939" ht="15" customHeight="1"/>
    <row r="36941" ht="15" customHeight="1"/>
    <row r="36943" ht="15" customHeight="1"/>
    <row r="36945" ht="15" customHeight="1"/>
    <row r="36947" ht="15" customHeight="1"/>
    <row r="36949" ht="15" customHeight="1"/>
    <row r="36951" ht="15" customHeight="1"/>
    <row r="36953" ht="15" customHeight="1"/>
    <row r="36955" ht="15" customHeight="1"/>
    <row r="36957" ht="15" customHeight="1"/>
    <row r="36959" ht="15" customHeight="1"/>
    <row r="36961" ht="15" customHeight="1"/>
    <row r="36963" ht="15" customHeight="1"/>
    <row r="36965" ht="15" customHeight="1"/>
    <row r="36967" ht="15" customHeight="1"/>
    <row r="36969" ht="15" customHeight="1"/>
    <row r="36971" ht="15" customHeight="1"/>
    <row r="36973" ht="15" customHeight="1"/>
    <row r="36975" ht="15" customHeight="1"/>
    <row r="36977" ht="15" customHeight="1"/>
    <row r="36979" ht="15" customHeight="1"/>
    <row r="36981" ht="15" customHeight="1"/>
    <row r="36983" ht="15" customHeight="1"/>
    <row r="36985" ht="15" customHeight="1"/>
    <row r="36987" ht="15" customHeight="1"/>
    <row r="36989" ht="15" customHeight="1"/>
    <row r="36991" ht="15" customHeight="1"/>
    <row r="36993" ht="15" customHeight="1"/>
    <row r="36995" ht="15" customHeight="1"/>
    <row r="36997" ht="15" customHeight="1"/>
    <row r="36999" ht="15" customHeight="1"/>
    <row r="37001" ht="15" customHeight="1"/>
    <row r="37003" ht="15" customHeight="1"/>
    <row r="37005" ht="15" customHeight="1"/>
    <row r="37007" ht="15" customHeight="1"/>
    <row r="37009" ht="15" customHeight="1"/>
    <row r="37011" ht="15" customHeight="1"/>
    <row r="37013" ht="15" customHeight="1"/>
    <row r="37015" ht="15" customHeight="1"/>
    <row r="37017" ht="15" customHeight="1"/>
    <row r="37019" ht="15" customHeight="1"/>
    <row r="37021" ht="15" customHeight="1"/>
    <row r="37023" ht="15" customHeight="1"/>
    <row r="37025" ht="15" customHeight="1"/>
    <row r="37027" ht="15" customHeight="1"/>
    <row r="37029" ht="15" customHeight="1"/>
    <row r="37031" ht="15" customHeight="1"/>
    <row r="37033" ht="15" customHeight="1"/>
    <row r="37035" ht="15" customHeight="1"/>
    <row r="37037" ht="15" customHeight="1"/>
    <row r="37039" ht="15" customHeight="1"/>
    <row r="37041" ht="15" customHeight="1"/>
    <row r="37043" ht="15" customHeight="1"/>
    <row r="37045" ht="15" customHeight="1"/>
    <row r="37047" ht="15" customHeight="1"/>
    <row r="37049" ht="15" customHeight="1"/>
    <row r="37051" ht="15" customHeight="1"/>
    <row r="37053" ht="15" customHeight="1"/>
    <row r="37055" ht="15" customHeight="1"/>
    <row r="37057" ht="15" customHeight="1"/>
    <row r="37059" ht="15" customHeight="1"/>
    <row r="37061" ht="15" customHeight="1"/>
    <row r="37063" ht="15" customHeight="1"/>
    <row r="37065" ht="15" customHeight="1"/>
    <row r="37067" ht="15" customHeight="1"/>
    <row r="37069" ht="15" customHeight="1"/>
    <row r="37071" ht="15" customHeight="1"/>
    <row r="37073" ht="15" customHeight="1"/>
    <row r="37075" ht="15" customHeight="1"/>
    <row r="37077" ht="15" customHeight="1"/>
    <row r="37079" ht="15" customHeight="1"/>
    <row r="37081" ht="15" customHeight="1"/>
    <row r="37083" ht="15" customHeight="1"/>
    <row r="37085" ht="15" customHeight="1"/>
    <row r="37087" ht="15" customHeight="1"/>
    <row r="37089" ht="15" customHeight="1"/>
    <row r="37091" ht="15" customHeight="1"/>
    <row r="37093" ht="15" customHeight="1"/>
    <row r="37095" ht="15" customHeight="1"/>
    <row r="37097" ht="15" customHeight="1"/>
    <row r="37099" ht="15" customHeight="1"/>
    <row r="37101" ht="15" customHeight="1"/>
    <row r="37103" ht="15" customHeight="1"/>
    <row r="37105" ht="15" customHeight="1"/>
    <row r="37107" ht="15" customHeight="1"/>
    <row r="37109" ht="15" customHeight="1"/>
    <row r="37111" ht="15" customHeight="1"/>
    <row r="37113" ht="15" customHeight="1"/>
    <row r="37115" ht="15" customHeight="1"/>
    <row r="37117" ht="15" customHeight="1"/>
    <row r="37119" ht="15" customHeight="1"/>
    <row r="37121" ht="15" customHeight="1"/>
    <row r="37123" ht="15" customHeight="1"/>
    <row r="37125" ht="15" customHeight="1"/>
    <row r="37127" ht="15" customHeight="1"/>
    <row r="37129" ht="15" customHeight="1"/>
    <row r="37131" ht="15" customHeight="1"/>
    <row r="37133" ht="15" customHeight="1"/>
    <row r="37135" ht="15" customHeight="1"/>
    <row r="37137" ht="15" customHeight="1"/>
    <row r="37139" ht="15" customHeight="1"/>
    <row r="37141" ht="15" customHeight="1"/>
    <row r="37143" ht="15" customHeight="1"/>
    <row r="37145" ht="15" customHeight="1"/>
    <row r="37147" ht="15" customHeight="1"/>
    <row r="37149" ht="15" customHeight="1"/>
    <row r="37151" ht="15" customHeight="1"/>
    <row r="37153" ht="15" customHeight="1"/>
    <row r="37155" ht="15" customHeight="1"/>
    <row r="37157" ht="15" customHeight="1"/>
    <row r="37159" ht="15" customHeight="1"/>
    <row r="37161" ht="15" customHeight="1"/>
    <row r="37163" ht="15" customHeight="1"/>
    <row r="37165" ht="15" customHeight="1"/>
    <row r="37167" ht="15" customHeight="1"/>
    <row r="37169" ht="15" customHeight="1"/>
    <row r="37171" ht="15" customHeight="1"/>
    <row r="37173" ht="15" customHeight="1"/>
    <row r="37175" ht="15" customHeight="1"/>
    <row r="37177" ht="15" customHeight="1"/>
    <row r="37179" ht="15" customHeight="1"/>
    <row r="37181" ht="15" customHeight="1"/>
    <row r="37183" ht="15" customHeight="1"/>
    <row r="37185" ht="15" customHeight="1"/>
    <row r="37187" ht="15" customHeight="1"/>
    <row r="37189" ht="15" customHeight="1"/>
    <row r="37191" ht="15" customHeight="1"/>
    <row r="37193" ht="15" customHeight="1"/>
    <row r="37195" ht="15" customHeight="1"/>
    <row r="37197" ht="15" customHeight="1"/>
    <row r="37199" ht="15" customHeight="1"/>
    <row r="37201" ht="15" customHeight="1"/>
    <row r="37203" ht="15" customHeight="1"/>
    <row r="37205" ht="15" customHeight="1"/>
    <row r="37207" ht="15" customHeight="1"/>
    <row r="37209" ht="15" customHeight="1"/>
    <row r="37211" ht="15" customHeight="1"/>
    <row r="37213" ht="15" customHeight="1"/>
    <row r="37215" ht="15" customHeight="1"/>
    <row r="37217" ht="15" customHeight="1"/>
    <row r="37219" ht="15" customHeight="1"/>
    <row r="37221" ht="15" customHeight="1"/>
    <row r="37223" ht="15" customHeight="1"/>
    <row r="37225" ht="15" customHeight="1"/>
    <row r="37227" ht="15" customHeight="1"/>
    <row r="37229" ht="15" customHeight="1"/>
    <row r="37231" ht="15" customHeight="1"/>
    <row r="37233" ht="15" customHeight="1"/>
    <row r="37235" ht="15" customHeight="1"/>
    <row r="37237" ht="15" customHeight="1"/>
    <row r="37239" ht="15" customHeight="1"/>
    <row r="37241" ht="15" customHeight="1"/>
    <row r="37243" ht="15" customHeight="1"/>
    <row r="37245" ht="15" customHeight="1"/>
    <row r="37247" ht="15" customHeight="1"/>
    <row r="37249" ht="15" customHeight="1"/>
    <row r="37251" ht="15" customHeight="1"/>
    <row r="37253" ht="15" customHeight="1"/>
    <row r="37255" ht="15" customHeight="1"/>
    <row r="37257" ht="15" customHeight="1"/>
    <row r="37259" ht="15" customHeight="1"/>
    <row r="37261" ht="15" customHeight="1"/>
    <row r="37263" ht="15" customHeight="1"/>
    <row r="37265" ht="15" customHeight="1"/>
    <row r="37267" ht="15" customHeight="1"/>
    <row r="37269" ht="15" customHeight="1"/>
    <row r="37271" ht="15" customHeight="1"/>
    <row r="37273" ht="15" customHeight="1"/>
    <row r="37275" ht="15" customHeight="1"/>
    <row r="37277" ht="15" customHeight="1"/>
    <row r="37279" ht="15" customHeight="1"/>
    <row r="37281" ht="15" customHeight="1"/>
    <row r="37283" ht="15" customHeight="1"/>
    <row r="37285" ht="15" customHeight="1"/>
    <row r="37287" ht="15" customHeight="1"/>
    <row r="37289" ht="15" customHeight="1"/>
    <row r="37291" ht="15" customHeight="1"/>
    <row r="37293" ht="15" customHeight="1"/>
    <row r="37295" ht="15" customHeight="1"/>
    <row r="37297" ht="15" customHeight="1"/>
    <row r="37299" ht="15" customHeight="1"/>
    <row r="37301" ht="15" customHeight="1"/>
    <row r="37303" ht="15" customHeight="1"/>
    <row r="37305" ht="15" customHeight="1"/>
    <row r="37307" ht="15" customHeight="1"/>
    <row r="37309" ht="15" customHeight="1"/>
    <row r="37311" ht="15" customHeight="1"/>
    <row r="37313" ht="15" customHeight="1"/>
    <row r="37315" ht="15" customHeight="1"/>
    <row r="37317" ht="15" customHeight="1"/>
    <row r="37319" ht="15" customHeight="1"/>
    <row r="37321" ht="15" customHeight="1"/>
    <row r="37323" ht="15" customHeight="1"/>
    <row r="37325" ht="15" customHeight="1"/>
    <row r="37327" ht="15" customHeight="1"/>
    <row r="37329" ht="15" customHeight="1"/>
    <row r="37331" ht="15" customHeight="1"/>
    <row r="37333" ht="15" customHeight="1"/>
    <row r="37335" ht="15" customHeight="1"/>
    <row r="37337" ht="15" customHeight="1"/>
    <row r="37339" ht="15" customHeight="1"/>
    <row r="37341" ht="15" customHeight="1"/>
    <row r="37343" ht="15" customHeight="1"/>
    <row r="37345" ht="15" customHeight="1"/>
    <row r="37347" ht="15" customHeight="1"/>
    <row r="37349" ht="15" customHeight="1"/>
    <row r="37351" ht="15" customHeight="1"/>
    <row r="37353" ht="15" customHeight="1"/>
    <row r="37355" ht="15" customHeight="1"/>
    <row r="37357" ht="15" customHeight="1"/>
    <row r="37359" ht="15" customHeight="1"/>
    <row r="37361" ht="15" customHeight="1"/>
    <row r="37363" ht="15" customHeight="1"/>
    <row r="37365" ht="15" customHeight="1"/>
    <row r="37367" ht="15" customHeight="1"/>
    <row r="37369" ht="15" customHeight="1"/>
    <row r="37371" ht="15" customHeight="1"/>
    <row r="37373" ht="15" customHeight="1"/>
    <row r="37375" ht="15" customHeight="1"/>
    <row r="37377" ht="15" customHeight="1"/>
    <row r="37379" ht="15" customHeight="1"/>
    <row r="37381" ht="15" customHeight="1"/>
    <row r="37383" ht="15" customHeight="1"/>
    <row r="37385" ht="15" customHeight="1"/>
    <row r="37387" ht="15" customHeight="1"/>
    <row r="37389" ht="15" customHeight="1"/>
    <row r="37391" ht="15" customHeight="1"/>
    <row r="37393" ht="15" customHeight="1"/>
    <row r="37395" ht="15" customHeight="1"/>
    <row r="37397" ht="15" customHeight="1"/>
    <row r="37399" ht="15" customHeight="1"/>
    <row r="37401" ht="15" customHeight="1"/>
    <row r="37403" ht="15" customHeight="1"/>
    <row r="37405" ht="15" customHeight="1"/>
    <row r="37407" ht="15" customHeight="1"/>
    <row r="37409" ht="15" customHeight="1"/>
    <row r="37411" ht="15" customHeight="1"/>
    <row r="37413" ht="15" customHeight="1"/>
    <row r="37415" ht="15" customHeight="1"/>
    <row r="37417" ht="15" customHeight="1"/>
    <row r="37419" ht="15" customHeight="1"/>
    <row r="37421" ht="15" customHeight="1"/>
    <row r="37423" ht="15" customHeight="1"/>
    <row r="37425" ht="15" customHeight="1"/>
    <row r="37427" ht="15" customHeight="1"/>
    <row r="37429" ht="15" customHeight="1"/>
    <row r="37431" ht="15" customHeight="1"/>
    <row r="37433" ht="15" customHeight="1"/>
    <row r="37435" ht="15" customHeight="1"/>
    <row r="37437" ht="15" customHeight="1"/>
    <row r="37439" ht="15" customHeight="1"/>
    <row r="37441" ht="15" customHeight="1"/>
    <row r="37443" ht="15" customHeight="1"/>
    <row r="37445" ht="15" customHeight="1"/>
    <row r="37447" ht="15" customHeight="1"/>
    <row r="37449" ht="15" customHeight="1"/>
    <row r="37451" ht="15" customHeight="1"/>
    <row r="37453" ht="15" customHeight="1"/>
    <row r="37455" ht="15" customHeight="1"/>
    <row r="37457" ht="15" customHeight="1"/>
    <row r="37459" ht="15" customHeight="1"/>
    <row r="37461" ht="15" customHeight="1"/>
    <row r="37463" ht="15" customHeight="1"/>
    <row r="37465" ht="15" customHeight="1"/>
    <row r="37467" ht="15" customHeight="1"/>
    <row r="37469" ht="15" customHeight="1"/>
    <row r="37471" ht="15" customHeight="1"/>
    <row r="37473" ht="15" customHeight="1"/>
    <row r="37475" ht="15" customHeight="1"/>
    <row r="37477" ht="15" customHeight="1"/>
    <row r="37479" ht="15" customHeight="1"/>
    <row r="37481" ht="15" customHeight="1"/>
    <row r="37483" ht="15" customHeight="1"/>
    <row r="37485" ht="15" customHeight="1"/>
    <row r="37487" ht="15" customHeight="1"/>
    <row r="37489" ht="15" customHeight="1"/>
    <row r="37491" ht="15" customHeight="1"/>
    <row r="37493" ht="15" customHeight="1"/>
    <row r="37495" ht="15" customHeight="1"/>
    <row r="37497" ht="15" customHeight="1"/>
    <row r="37499" ht="15" customHeight="1"/>
    <row r="37501" ht="15" customHeight="1"/>
    <row r="37503" ht="15" customHeight="1"/>
    <row r="37505" ht="15" customHeight="1"/>
    <row r="37507" ht="15" customHeight="1"/>
    <row r="37509" ht="15" customHeight="1"/>
    <row r="37511" ht="15" customHeight="1"/>
    <row r="37513" ht="15" customHeight="1"/>
    <row r="37515" ht="15" customHeight="1"/>
    <row r="37517" ht="15" customHeight="1"/>
    <row r="37519" ht="15" customHeight="1"/>
    <row r="37521" ht="15" customHeight="1"/>
    <row r="37523" ht="15" customHeight="1"/>
    <row r="37525" ht="15" customHeight="1"/>
    <row r="37527" ht="15" customHeight="1"/>
    <row r="37529" ht="15" customHeight="1"/>
    <row r="37531" ht="15" customHeight="1"/>
    <row r="37533" ht="15" customHeight="1"/>
    <row r="37535" ht="15" customHeight="1"/>
    <row r="37537" ht="15" customHeight="1"/>
    <row r="37539" ht="15" customHeight="1"/>
    <row r="37541" ht="15" customHeight="1"/>
    <row r="37543" ht="15" customHeight="1"/>
    <row r="37545" ht="15" customHeight="1"/>
    <row r="37547" ht="15" customHeight="1"/>
    <row r="37549" ht="15" customHeight="1"/>
    <row r="37551" ht="15" customHeight="1"/>
    <row r="37553" ht="15" customHeight="1"/>
    <row r="37555" ht="15" customHeight="1"/>
    <row r="37557" ht="15" customHeight="1"/>
    <row r="37559" ht="15" customHeight="1"/>
    <row r="37561" ht="15" customHeight="1"/>
    <row r="37563" ht="15" customHeight="1"/>
    <row r="37565" ht="15" customHeight="1"/>
    <row r="37567" ht="15" customHeight="1"/>
    <row r="37569" ht="15" customHeight="1"/>
    <row r="37571" ht="15" customHeight="1"/>
    <row r="37573" ht="15" customHeight="1"/>
    <row r="37575" ht="15" customHeight="1"/>
    <row r="37577" ht="15" customHeight="1"/>
    <row r="37579" ht="15" customHeight="1"/>
    <row r="37581" ht="15" customHeight="1"/>
    <row r="37583" ht="15" customHeight="1"/>
    <row r="37585" ht="15" customHeight="1"/>
    <row r="37587" ht="15" customHeight="1"/>
    <row r="37589" ht="15" customHeight="1"/>
    <row r="37591" ht="15" customHeight="1"/>
    <row r="37593" ht="15" customHeight="1"/>
    <row r="37595" ht="15" customHeight="1"/>
    <row r="37597" ht="15" customHeight="1"/>
    <row r="37599" ht="15" customHeight="1"/>
    <row r="37601" ht="15" customHeight="1"/>
    <row r="37603" ht="15" customHeight="1"/>
    <row r="37605" ht="15" customHeight="1"/>
    <row r="37607" ht="15" customHeight="1"/>
    <row r="37609" ht="15" customHeight="1"/>
    <row r="37611" ht="15" customHeight="1"/>
    <row r="37613" ht="15" customHeight="1"/>
    <row r="37615" ht="15" customHeight="1"/>
    <row r="37617" ht="15" customHeight="1"/>
    <row r="37619" ht="15" customHeight="1"/>
    <row r="37621" ht="15" customHeight="1"/>
    <row r="37623" ht="15" customHeight="1"/>
    <row r="37625" ht="15" customHeight="1"/>
    <row r="37627" ht="15" customHeight="1"/>
    <row r="37629" ht="15" customHeight="1"/>
    <row r="37631" ht="15" customHeight="1"/>
    <row r="37633" ht="15" customHeight="1"/>
    <row r="37635" ht="15" customHeight="1"/>
    <row r="37637" ht="15" customHeight="1"/>
    <row r="37639" ht="15" customHeight="1"/>
    <row r="37641" ht="15" customHeight="1"/>
    <row r="37643" ht="15" customHeight="1"/>
    <row r="37645" ht="15" customHeight="1"/>
    <row r="37647" ht="15" customHeight="1"/>
    <row r="37649" ht="15" customHeight="1"/>
    <row r="37651" ht="15" customHeight="1"/>
    <row r="37653" ht="15" customHeight="1"/>
    <row r="37655" ht="15" customHeight="1"/>
    <row r="37657" ht="15" customHeight="1"/>
    <row r="37659" ht="15" customHeight="1"/>
    <row r="37661" ht="15" customHeight="1"/>
    <row r="37663" ht="15" customHeight="1"/>
    <row r="37665" ht="15" customHeight="1"/>
    <row r="37667" ht="15" customHeight="1"/>
    <row r="37669" ht="15" customHeight="1"/>
    <row r="37671" ht="15" customHeight="1"/>
    <row r="37673" ht="15" customHeight="1"/>
    <row r="37675" ht="15" customHeight="1"/>
    <row r="37677" ht="15" customHeight="1"/>
    <row r="37679" ht="15" customHeight="1"/>
    <row r="37681" ht="15" customHeight="1"/>
    <row r="37683" ht="15" customHeight="1"/>
    <row r="37685" ht="15" customHeight="1"/>
    <row r="37687" ht="15" customHeight="1"/>
    <row r="37689" ht="15" customHeight="1"/>
    <row r="37691" ht="15" customHeight="1"/>
    <row r="37693" ht="15" customHeight="1"/>
    <row r="37695" ht="15" customHeight="1"/>
    <row r="37697" ht="15" customHeight="1"/>
    <row r="37699" ht="15" customHeight="1"/>
    <row r="37701" ht="15" customHeight="1"/>
    <row r="37703" ht="15" customHeight="1"/>
    <row r="37705" ht="15" customHeight="1"/>
    <row r="37707" ht="15" customHeight="1"/>
    <row r="37709" ht="15" customHeight="1"/>
    <row r="37711" ht="15" customHeight="1"/>
    <row r="37713" ht="15" customHeight="1"/>
    <row r="37715" ht="15" customHeight="1"/>
    <row r="37717" ht="15" customHeight="1"/>
    <row r="37719" ht="15" customHeight="1"/>
    <row r="37721" ht="15" customHeight="1"/>
    <row r="37723" ht="15" customHeight="1"/>
    <row r="37725" ht="15" customHeight="1"/>
    <row r="37727" ht="15" customHeight="1"/>
    <row r="37729" ht="15" customHeight="1"/>
    <row r="37731" ht="15" customHeight="1"/>
    <row r="37733" ht="15" customHeight="1"/>
    <row r="37735" ht="15" customHeight="1"/>
    <row r="37737" ht="15" customHeight="1"/>
    <row r="37739" ht="15" customHeight="1"/>
    <row r="37741" ht="15" customHeight="1"/>
    <row r="37743" ht="15" customHeight="1"/>
    <row r="37745" ht="15" customHeight="1"/>
    <row r="37747" ht="15" customHeight="1"/>
    <row r="37749" ht="15" customHeight="1"/>
    <row r="37751" ht="15" customHeight="1"/>
    <row r="37753" ht="15" customHeight="1"/>
    <row r="37755" ht="15" customHeight="1"/>
    <row r="37757" ht="15" customHeight="1"/>
    <row r="37759" ht="15" customHeight="1"/>
    <row r="37761" ht="15" customHeight="1"/>
    <row r="37763" ht="15" customHeight="1"/>
    <row r="37765" ht="15" customHeight="1"/>
    <row r="37767" ht="15" customHeight="1"/>
    <row r="37769" ht="15" customHeight="1"/>
    <row r="37771" ht="15" customHeight="1"/>
    <row r="37773" ht="15" customHeight="1"/>
    <row r="37775" ht="15" customHeight="1"/>
    <row r="37777" ht="15" customHeight="1"/>
    <row r="37779" ht="15" customHeight="1"/>
    <row r="37781" ht="15" customHeight="1"/>
    <row r="37783" ht="15" customHeight="1"/>
    <row r="37785" ht="15" customHeight="1"/>
    <row r="37787" ht="15" customHeight="1"/>
    <row r="37789" ht="15" customHeight="1"/>
    <row r="37791" ht="15" customHeight="1"/>
    <row r="37793" ht="15" customHeight="1"/>
    <row r="37795" ht="15" customHeight="1"/>
    <row r="37797" ht="15" customHeight="1"/>
    <row r="37799" ht="15" customHeight="1"/>
    <row r="37801" ht="15" customHeight="1"/>
    <row r="37803" ht="15" customHeight="1"/>
    <row r="37805" ht="15" customHeight="1"/>
    <row r="37807" ht="15" customHeight="1"/>
    <row r="37809" ht="15" customHeight="1"/>
    <row r="37811" ht="15" customHeight="1"/>
    <row r="37813" ht="15" customHeight="1"/>
    <row r="37815" ht="15" customHeight="1"/>
    <row r="37817" ht="15" customHeight="1"/>
    <row r="37819" ht="15" customHeight="1"/>
    <row r="37821" ht="15" customHeight="1"/>
    <row r="37823" ht="15" customHeight="1"/>
    <row r="37825" ht="15" customHeight="1"/>
    <row r="37827" ht="15" customHeight="1"/>
    <row r="37829" ht="15" customHeight="1"/>
    <row r="37831" ht="15" customHeight="1"/>
    <row r="37833" ht="15" customHeight="1"/>
    <row r="37835" ht="15" customHeight="1"/>
    <row r="37837" ht="15" customHeight="1"/>
    <row r="37839" ht="15" customHeight="1"/>
    <row r="37841" ht="15" customHeight="1"/>
    <row r="37843" ht="15" customHeight="1"/>
    <row r="37845" ht="15" customHeight="1"/>
    <row r="37847" ht="15" customHeight="1"/>
    <row r="37849" ht="15" customHeight="1"/>
    <row r="37851" ht="15" customHeight="1"/>
    <row r="37853" ht="15" customHeight="1"/>
    <row r="37855" ht="15" customHeight="1"/>
    <row r="37857" ht="15" customHeight="1"/>
    <row r="37859" ht="15" customHeight="1"/>
    <row r="37861" ht="15" customHeight="1"/>
    <row r="37863" ht="15" customHeight="1"/>
    <row r="37865" ht="15" customHeight="1"/>
    <row r="37867" ht="15" customHeight="1"/>
    <row r="37869" ht="15" customHeight="1"/>
    <row r="37871" ht="15" customHeight="1"/>
    <row r="37873" ht="15" customHeight="1"/>
    <row r="37875" ht="15" customHeight="1"/>
    <row r="37877" ht="15" customHeight="1"/>
    <row r="37879" ht="15" customHeight="1"/>
    <row r="37881" ht="15" customHeight="1"/>
    <row r="37883" ht="15" customHeight="1"/>
    <row r="37885" ht="15" customHeight="1"/>
    <row r="37887" ht="15" customHeight="1"/>
    <row r="37889" ht="15" customHeight="1"/>
    <row r="37891" ht="15" customHeight="1"/>
    <row r="37893" ht="15" customHeight="1"/>
    <row r="37895" ht="15" customHeight="1"/>
    <row r="37897" ht="15" customHeight="1"/>
    <row r="37899" ht="15" customHeight="1"/>
    <row r="37901" ht="15" customHeight="1"/>
    <row r="37903" ht="15" customHeight="1"/>
    <row r="37905" ht="15" customHeight="1"/>
    <row r="37907" ht="15" customHeight="1"/>
    <row r="37909" ht="15" customHeight="1"/>
    <row r="37911" ht="15" customHeight="1"/>
    <row r="37913" ht="15" customHeight="1"/>
    <row r="37915" ht="15" customHeight="1"/>
    <row r="37917" ht="15" customHeight="1"/>
    <row r="37919" ht="15" customHeight="1"/>
    <row r="37921" ht="15" customHeight="1"/>
    <row r="37923" ht="15" customHeight="1"/>
    <row r="37925" ht="15" customHeight="1"/>
    <row r="37927" ht="15" customHeight="1"/>
    <row r="37929" ht="15" customHeight="1"/>
    <row r="37931" ht="15" customHeight="1"/>
    <row r="37933" ht="15" customHeight="1"/>
    <row r="37935" ht="15" customHeight="1"/>
    <row r="37937" ht="15" customHeight="1"/>
    <row r="37939" ht="15" customHeight="1"/>
    <row r="37941" ht="15" customHeight="1"/>
    <row r="37943" ht="15" customHeight="1"/>
    <row r="37945" ht="15" customHeight="1"/>
    <row r="37947" ht="15" customHeight="1"/>
    <row r="37949" ht="15" customHeight="1"/>
    <row r="37951" ht="15" customHeight="1"/>
    <row r="37953" ht="15" customHeight="1"/>
    <row r="37955" ht="15" customHeight="1"/>
    <row r="37957" ht="15" customHeight="1"/>
    <row r="37959" ht="15" customHeight="1"/>
    <row r="37961" ht="15" customHeight="1"/>
    <row r="37963" ht="15" customHeight="1"/>
    <row r="37965" ht="15" customHeight="1"/>
    <row r="37967" ht="15" customHeight="1"/>
    <row r="37969" ht="15" customHeight="1"/>
    <row r="37971" ht="15" customHeight="1"/>
    <row r="37973" ht="15" customHeight="1"/>
    <row r="37975" ht="15" customHeight="1"/>
    <row r="37977" ht="15" customHeight="1"/>
    <row r="37979" ht="15" customHeight="1"/>
    <row r="37981" ht="15" customHeight="1"/>
    <row r="37983" ht="15" customHeight="1"/>
    <row r="37985" ht="15" customHeight="1"/>
    <row r="37987" ht="15" customHeight="1"/>
    <row r="37989" ht="15" customHeight="1"/>
    <row r="37991" ht="15" customHeight="1"/>
    <row r="37993" ht="15" customHeight="1"/>
    <row r="37995" ht="15" customHeight="1"/>
    <row r="37997" ht="15" customHeight="1"/>
    <row r="37999" ht="15" customHeight="1"/>
    <row r="38001" ht="15" customHeight="1"/>
    <row r="38003" ht="15" customHeight="1"/>
    <row r="38005" ht="15" customHeight="1"/>
    <row r="38007" ht="15" customHeight="1"/>
    <row r="38009" ht="15" customHeight="1"/>
    <row r="38011" ht="15" customHeight="1"/>
    <row r="38013" ht="15" customHeight="1"/>
    <row r="38015" ht="15" customHeight="1"/>
    <row r="38017" ht="15" customHeight="1"/>
    <row r="38019" ht="15" customHeight="1"/>
    <row r="38021" ht="15" customHeight="1"/>
    <row r="38023" ht="15" customHeight="1"/>
    <row r="38025" ht="15" customHeight="1"/>
    <row r="38027" ht="15" customHeight="1"/>
    <row r="38029" ht="15" customHeight="1"/>
    <row r="38031" ht="15" customHeight="1"/>
    <row r="38033" ht="15" customHeight="1"/>
    <row r="38035" ht="15" customHeight="1"/>
    <row r="38037" ht="15" customHeight="1"/>
    <row r="38039" ht="15" customHeight="1"/>
    <row r="38041" ht="15" customHeight="1"/>
    <row r="38043" ht="15" customHeight="1"/>
    <row r="38045" ht="15" customHeight="1"/>
    <row r="38047" ht="15" customHeight="1"/>
    <row r="38049" ht="15" customHeight="1"/>
    <row r="38051" ht="15" customHeight="1"/>
    <row r="38053" ht="15" customHeight="1"/>
    <row r="38055" ht="15" customHeight="1"/>
    <row r="38057" ht="15" customHeight="1"/>
    <row r="38059" ht="15" customHeight="1"/>
    <row r="38061" ht="15" customHeight="1"/>
    <row r="38063" ht="15" customHeight="1"/>
    <row r="38065" ht="15" customHeight="1"/>
    <row r="38067" ht="15" customHeight="1"/>
    <row r="38069" ht="15" customHeight="1"/>
    <row r="38071" ht="15" customHeight="1"/>
    <row r="38073" ht="15" customHeight="1"/>
    <row r="38075" ht="15" customHeight="1"/>
    <row r="38077" ht="15" customHeight="1"/>
    <row r="38079" ht="15" customHeight="1"/>
    <row r="38081" ht="15" customHeight="1"/>
    <row r="38083" ht="15" customHeight="1"/>
    <row r="38085" ht="15" customHeight="1"/>
    <row r="38087" ht="15" customHeight="1"/>
    <row r="38089" ht="15" customHeight="1"/>
    <row r="38091" ht="15" customHeight="1"/>
    <row r="38093" ht="15" customHeight="1"/>
    <row r="38095" ht="15" customHeight="1"/>
    <row r="38097" ht="15" customHeight="1"/>
    <row r="38099" ht="15" customHeight="1"/>
    <row r="38101" ht="15" customHeight="1"/>
    <row r="38103" ht="15" customHeight="1"/>
    <row r="38105" ht="15" customHeight="1"/>
    <row r="38107" ht="15" customHeight="1"/>
    <row r="38109" ht="15" customHeight="1"/>
    <row r="38111" ht="15" customHeight="1"/>
    <row r="38113" ht="15" customHeight="1"/>
    <row r="38115" ht="15" customHeight="1"/>
    <row r="38117" ht="15" customHeight="1"/>
    <row r="38119" ht="15" customHeight="1"/>
    <row r="38121" ht="15" customHeight="1"/>
    <row r="38123" ht="15" customHeight="1"/>
    <row r="38125" ht="15" customHeight="1"/>
    <row r="38127" ht="15" customHeight="1"/>
    <row r="38129" ht="15" customHeight="1"/>
    <row r="38131" ht="15" customHeight="1"/>
    <row r="38133" ht="15" customHeight="1"/>
    <row r="38135" ht="15" customHeight="1"/>
    <row r="38137" ht="15" customHeight="1"/>
    <row r="38139" ht="15" customHeight="1"/>
    <row r="38141" ht="15" customHeight="1"/>
    <row r="38143" ht="15" customHeight="1"/>
    <row r="38145" ht="15" customHeight="1"/>
    <row r="38147" ht="15" customHeight="1"/>
    <row r="38149" ht="15" customHeight="1"/>
    <row r="38151" ht="15" customHeight="1"/>
    <row r="38153" ht="15" customHeight="1"/>
    <row r="38155" ht="15" customHeight="1"/>
    <row r="38157" ht="15" customHeight="1"/>
    <row r="38159" ht="15" customHeight="1"/>
    <row r="38161" ht="15" customHeight="1"/>
    <row r="38163" ht="15" customHeight="1"/>
    <row r="38165" ht="15" customHeight="1"/>
    <row r="38167" ht="15" customHeight="1"/>
    <row r="38169" ht="15" customHeight="1"/>
    <row r="38171" ht="15" customHeight="1"/>
    <row r="38173" ht="15" customHeight="1"/>
    <row r="38175" ht="15" customHeight="1"/>
    <row r="38177" ht="15" customHeight="1"/>
    <row r="38179" ht="15" customHeight="1"/>
    <row r="38181" ht="15" customHeight="1"/>
    <row r="38183" ht="15" customHeight="1"/>
    <row r="38185" ht="15" customHeight="1"/>
    <row r="38187" ht="15" customHeight="1"/>
    <row r="38189" ht="15" customHeight="1"/>
    <row r="38191" ht="15" customHeight="1"/>
    <row r="38193" ht="15" customHeight="1"/>
    <row r="38195" ht="15" customHeight="1"/>
    <row r="38197" ht="15" customHeight="1"/>
    <row r="38199" ht="15" customHeight="1"/>
    <row r="38201" ht="15" customHeight="1"/>
    <row r="38203" ht="15" customHeight="1"/>
    <row r="38205" ht="15" customHeight="1"/>
    <row r="38207" ht="15" customHeight="1"/>
    <row r="38209" ht="15" customHeight="1"/>
    <row r="38211" ht="15" customHeight="1"/>
    <row r="38213" ht="15" customHeight="1"/>
    <row r="38215" ht="15" customHeight="1"/>
    <row r="38217" ht="15" customHeight="1"/>
    <row r="38219" ht="15" customHeight="1"/>
    <row r="38221" ht="15" customHeight="1"/>
    <row r="38223" ht="15" customHeight="1"/>
    <row r="38225" ht="15" customHeight="1"/>
    <row r="38227" ht="15" customHeight="1"/>
    <row r="38229" ht="15" customHeight="1"/>
    <row r="38231" ht="15" customHeight="1"/>
    <row r="38233" ht="15" customHeight="1"/>
    <row r="38235" ht="15" customHeight="1"/>
    <row r="38237" ht="15" customHeight="1"/>
    <row r="38239" ht="15" customHeight="1"/>
    <row r="38241" ht="15" customHeight="1"/>
    <row r="38243" ht="15" customHeight="1"/>
    <row r="38245" ht="15" customHeight="1"/>
    <row r="38247" ht="15" customHeight="1"/>
    <row r="38249" ht="15" customHeight="1"/>
    <row r="38251" ht="15" customHeight="1"/>
    <row r="38253" ht="15" customHeight="1"/>
    <row r="38255" ht="15" customHeight="1"/>
    <row r="38257" ht="15" customHeight="1"/>
    <row r="38259" ht="15" customHeight="1"/>
    <row r="38261" ht="15" customHeight="1"/>
    <row r="38263" ht="15" customHeight="1"/>
    <row r="38265" ht="15" customHeight="1"/>
    <row r="38267" ht="15" customHeight="1"/>
    <row r="38269" ht="15" customHeight="1"/>
    <row r="38271" ht="15" customHeight="1"/>
    <row r="38273" ht="15" customHeight="1"/>
    <row r="38275" ht="15" customHeight="1"/>
    <row r="38277" ht="15" customHeight="1"/>
    <row r="38279" ht="15" customHeight="1"/>
    <row r="38281" ht="15" customHeight="1"/>
    <row r="38283" ht="15" customHeight="1"/>
    <row r="38285" ht="15" customHeight="1"/>
    <row r="38287" ht="15" customHeight="1"/>
    <row r="38289" ht="15" customHeight="1"/>
    <row r="38291" ht="15" customHeight="1"/>
    <row r="38293" ht="15" customHeight="1"/>
    <row r="38295" ht="15" customHeight="1"/>
    <row r="38297" ht="15" customHeight="1"/>
    <row r="38299" ht="15" customHeight="1"/>
    <row r="38301" ht="15" customHeight="1"/>
    <row r="38303" ht="15" customHeight="1"/>
    <row r="38305" ht="15" customHeight="1"/>
    <row r="38307" ht="15" customHeight="1"/>
    <row r="38309" ht="15" customHeight="1"/>
    <row r="38311" ht="15" customHeight="1"/>
    <row r="38313" ht="15" customHeight="1"/>
    <row r="38315" ht="15" customHeight="1"/>
    <row r="38317" ht="15" customHeight="1"/>
    <row r="38319" ht="15" customHeight="1"/>
    <row r="38321" ht="15" customHeight="1"/>
    <row r="38323" ht="15" customHeight="1"/>
    <row r="38325" ht="15" customHeight="1"/>
    <row r="38327" ht="15" customHeight="1"/>
    <row r="38329" ht="15" customHeight="1"/>
    <row r="38331" ht="15" customHeight="1"/>
    <row r="38333" ht="15" customHeight="1"/>
    <row r="38335" ht="15" customHeight="1"/>
    <row r="38337" ht="15" customHeight="1"/>
    <row r="38339" ht="15" customHeight="1"/>
    <row r="38341" ht="15" customHeight="1"/>
    <row r="38343" ht="15" customHeight="1"/>
    <row r="38345" ht="15" customHeight="1"/>
    <row r="38347" ht="15" customHeight="1"/>
    <row r="38349" ht="15" customHeight="1"/>
    <row r="38351" ht="15" customHeight="1"/>
    <row r="38353" ht="15" customHeight="1"/>
    <row r="38355" ht="15" customHeight="1"/>
    <row r="38357" ht="15" customHeight="1"/>
    <row r="38359" ht="15" customHeight="1"/>
    <row r="38361" ht="15" customHeight="1"/>
    <row r="38363" ht="15" customHeight="1"/>
    <row r="38365" ht="15" customHeight="1"/>
    <row r="38367" ht="15" customHeight="1"/>
    <row r="38369" ht="15" customHeight="1"/>
    <row r="38371" ht="15" customHeight="1"/>
    <row r="38373" ht="15" customHeight="1"/>
    <row r="38375" ht="15" customHeight="1"/>
    <row r="38377" ht="15" customHeight="1"/>
    <row r="38379" ht="15" customHeight="1"/>
    <row r="38381" ht="15" customHeight="1"/>
    <row r="38383" ht="15" customHeight="1"/>
    <row r="38385" ht="15" customHeight="1"/>
    <row r="38387" ht="15" customHeight="1"/>
    <row r="38389" ht="15" customHeight="1"/>
    <row r="38391" ht="15" customHeight="1"/>
    <row r="38393" ht="15" customHeight="1"/>
    <row r="38395" ht="15" customHeight="1"/>
    <row r="38397" ht="15" customHeight="1"/>
    <row r="38399" ht="15" customHeight="1"/>
    <row r="38401" ht="15" customHeight="1"/>
    <row r="38403" ht="15" customHeight="1"/>
    <row r="38405" ht="15" customHeight="1"/>
    <row r="38407" ht="15" customHeight="1"/>
    <row r="38409" ht="15" customHeight="1"/>
    <row r="38411" ht="15" customHeight="1"/>
    <row r="38413" ht="15" customHeight="1"/>
    <row r="38415" ht="15" customHeight="1"/>
    <row r="38417" ht="15" customHeight="1"/>
    <row r="38419" ht="15" customHeight="1"/>
    <row r="38421" ht="15" customHeight="1"/>
    <row r="38423" ht="15" customHeight="1"/>
    <row r="38425" ht="15" customHeight="1"/>
    <row r="38427" ht="15" customHeight="1"/>
    <row r="38429" ht="15" customHeight="1"/>
    <row r="38431" ht="15" customHeight="1"/>
    <row r="38433" ht="15" customHeight="1"/>
    <row r="38435" ht="15" customHeight="1"/>
    <row r="38437" ht="15" customHeight="1"/>
    <row r="38439" ht="15" customHeight="1"/>
    <row r="38441" ht="15" customHeight="1"/>
    <row r="38443" ht="15" customHeight="1"/>
    <row r="38445" ht="15" customHeight="1"/>
    <row r="38447" ht="15" customHeight="1"/>
    <row r="38449" ht="15" customHeight="1"/>
    <row r="38451" ht="15" customHeight="1"/>
    <row r="38453" ht="15" customHeight="1"/>
    <row r="38455" ht="15" customHeight="1"/>
    <row r="38457" ht="15" customHeight="1"/>
    <row r="38459" ht="15" customHeight="1"/>
    <row r="38461" ht="15" customHeight="1"/>
    <row r="38463" ht="15" customHeight="1"/>
    <row r="38465" ht="15" customHeight="1"/>
    <row r="38467" ht="15" customHeight="1"/>
    <row r="38469" ht="15" customHeight="1"/>
    <row r="38471" ht="15" customHeight="1"/>
    <row r="38473" ht="15" customHeight="1"/>
    <row r="38475" ht="15" customHeight="1"/>
    <row r="38477" ht="15" customHeight="1"/>
    <row r="38479" ht="15" customHeight="1"/>
    <row r="38481" ht="15" customHeight="1"/>
    <row r="38483" ht="15" customHeight="1"/>
    <row r="38485" ht="15" customHeight="1"/>
    <row r="38487" ht="15" customHeight="1"/>
    <row r="38489" ht="15" customHeight="1"/>
    <row r="38491" ht="15" customHeight="1"/>
    <row r="38493" ht="15" customHeight="1"/>
    <row r="38495" ht="15" customHeight="1"/>
    <row r="38497" ht="15" customHeight="1"/>
    <row r="38499" ht="15" customHeight="1"/>
    <row r="38501" ht="15" customHeight="1"/>
    <row r="38503" ht="15" customHeight="1"/>
    <row r="38505" ht="15" customHeight="1"/>
    <row r="38507" ht="15" customHeight="1"/>
    <row r="38509" ht="15" customHeight="1"/>
    <row r="38511" ht="15" customHeight="1"/>
    <row r="38513" ht="15" customHeight="1"/>
    <row r="38515" ht="15" customHeight="1"/>
    <row r="38517" ht="15" customHeight="1"/>
    <row r="38519" ht="15" customHeight="1"/>
    <row r="38521" ht="15" customHeight="1"/>
    <row r="38523" ht="15" customHeight="1"/>
    <row r="38525" ht="15" customHeight="1"/>
    <row r="38527" ht="15" customHeight="1"/>
    <row r="38529" ht="15" customHeight="1"/>
    <row r="38531" ht="15" customHeight="1"/>
    <row r="38533" ht="15" customHeight="1"/>
    <row r="38535" ht="15" customHeight="1"/>
    <row r="38537" ht="15" customHeight="1"/>
    <row r="38539" ht="15" customHeight="1"/>
    <row r="38541" ht="15" customHeight="1"/>
    <row r="38543" ht="15" customHeight="1"/>
    <row r="38545" ht="15" customHeight="1"/>
    <row r="38547" ht="15" customHeight="1"/>
    <row r="38549" ht="15" customHeight="1"/>
    <row r="38551" ht="15" customHeight="1"/>
    <row r="38553" ht="15" customHeight="1"/>
    <row r="38555" ht="15" customHeight="1"/>
    <row r="38557" ht="15" customHeight="1"/>
    <row r="38559" ht="15" customHeight="1"/>
    <row r="38561" ht="15" customHeight="1"/>
    <row r="38563" ht="15" customHeight="1"/>
    <row r="38565" ht="15" customHeight="1"/>
    <row r="38567" ht="15" customHeight="1"/>
    <row r="38569" ht="15" customHeight="1"/>
    <row r="38571" ht="15" customHeight="1"/>
    <row r="38573" ht="15" customHeight="1"/>
    <row r="38575" ht="15" customHeight="1"/>
    <row r="38577" ht="15" customHeight="1"/>
    <row r="38579" ht="15" customHeight="1"/>
    <row r="38581" ht="15" customHeight="1"/>
    <row r="38583" ht="15" customHeight="1"/>
    <row r="38585" ht="15" customHeight="1"/>
    <row r="38587" ht="15" customHeight="1"/>
    <row r="38589" ht="15" customHeight="1"/>
    <row r="38591" ht="15" customHeight="1"/>
    <row r="38593" ht="15" customHeight="1"/>
    <row r="38595" ht="15" customHeight="1"/>
    <row r="38597" ht="15" customHeight="1"/>
    <row r="38599" ht="15" customHeight="1"/>
    <row r="38601" ht="15" customHeight="1"/>
    <row r="38603" ht="15" customHeight="1"/>
    <row r="38605" ht="15" customHeight="1"/>
    <row r="38607" ht="15" customHeight="1"/>
    <row r="38609" ht="15" customHeight="1"/>
    <row r="38611" ht="15" customHeight="1"/>
    <row r="38613" ht="15" customHeight="1"/>
    <row r="38615" ht="15" customHeight="1"/>
    <row r="38617" ht="15" customHeight="1"/>
    <row r="38619" ht="15" customHeight="1"/>
    <row r="38621" ht="15" customHeight="1"/>
    <row r="38623" ht="15" customHeight="1"/>
    <row r="38625" ht="15" customHeight="1"/>
    <row r="38627" ht="15" customHeight="1"/>
    <row r="38629" ht="15" customHeight="1"/>
    <row r="38631" ht="15" customHeight="1"/>
    <row r="38633" ht="15" customHeight="1"/>
    <row r="38635" ht="15" customHeight="1"/>
    <row r="38637" ht="15" customHeight="1"/>
    <row r="38639" ht="15" customHeight="1"/>
    <row r="38641" ht="15" customHeight="1"/>
    <row r="38643" ht="15" customHeight="1"/>
    <row r="38645" ht="15" customHeight="1"/>
    <row r="38647" ht="15" customHeight="1"/>
    <row r="38649" ht="15" customHeight="1"/>
    <row r="38651" ht="15" customHeight="1"/>
    <row r="38653" ht="15" customHeight="1"/>
    <row r="38655" ht="15" customHeight="1"/>
    <row r="38657" ht="15" customHeight="1"/>
    <row r="38659" ht="15" customHeight="1"/>
    <row r="38661" ht="15" customHeight="1"/>
    <row r="38663" ht="15" customHeight="1"/>
    <row r="38665" ht="15" customHeight="1"/>
    <row r="38667" ht="15" customHeight="1"/>
    <row r="38669" ht="15" customHeight="1"/>
    <row r="38671" ht="15" customHeight="1"/>
    <row r="38673" ht="15" customHeight="1"/>
    <row r="38675" ht="15" customHeight="1"/>
    <row r="38677" ht="15" customHeight="1"/>
    <row r="38679" ht="15" customHeight="1"/>
    <row r="38681" ht="15" customHeight="1"/>
    <row r="38683" ht="15" customHeight="1"/>
    <row r="38685" ht="15" customHeight="1"/>
    <row r="38687" ht="15" customHeight="1"/>
    <row r="38689" ht="15" customHeight="1"/>
    <row r="38691" ht="15" customHeight="1"/>
    <row r="38693" ht="15" customHeight="1"/>
    <row r="38695" ht="15" customHeight="1"/>
    <row r="38697" ht="15" customHeight="1"/>
    <row r="38699" ht="15" customHeight="1"/>
    <row r="38701" ht="15" customHeight="1"/>
    <row r="38703" ht="15" customHeight="1"/>
    <row r="38705" ht="15" customHeight="1"/>
    <row r="38707" ht="15" customHeight="1"/>
    <row r="38709" ht="15" customHeight="1"/>
    <row r="38711" ht="15" customHeight="1"/>
    <row r="38713" ht="15" customHeight="1"/>
    <row r="38715" ht="15" customHeight="1"/>
    <row r="38717" ht="15" customHeight="1"/>
    <row r="38719" ht="15" customHeight="1"/>
    <row r="38721" ht="15" customHeight="1"/>
    <row r="38723" ht="15" customHeight="1"/>
    <row r="38725" ht="15" customHeight="1"/>
    <row r="38727" ht="15" customHeight="1"/>
    <row r="38729" ht="15" customHeight="1"/>
    <row r="38731" ht="15" customHeight="1"/>
    <row r="38733" ht="15" customHeight="1"/>
    <row r="38735" ht="15" customHeight="1"/>
    <row r="38737" ht="15" customHeight="1"/>
    <row r="38739" ht="15" customHeight="1"/>
    <row r="38741" ht="15" customHeight="1"/>
    <row r="38743" ht="15" customHeight="1"/>
    <row r="38745" ht="15" customHeight="1"/>
    <row r="38747" ht="15" customHeight="1"/>
    <row r="38749" ht="15" customHeight="1"/>
    <row r="38751" ht="15" customHeight="1"/>
    <row r="38753" ht="15" customHeight="1"/>
    <row r="38755" ht="15" customHeight="1"/>
    <row r="38757" ht="15" customHeight="1"/>
    <row r="38759" ht="15" customHeight="1"/>
    <row r="38761" ht="15" customHeight="1"/>
    <row r="38763" ht="15" customHeight="1"/>
    <row r="38765" ht="15" customHeight="1"/>
    <row r="38767" ht="15" customHeight="1"/>
    <row r="38769" ht="15" customHeight="1"/>
    <row r="38771" ht="15" customHeight="1"/>
    <row r="38773" ht="15" customHeight="1"/>
    <row r="38775" ht="15" customHeight="1"/>
    <row r="38777" ht="15" customHeight="1"/>
    <row r="38779" ht="15" customHeight="1"/>
    <row r="38781" ht="15" customHeight="1"/>
    <row r="38783" ht="15" customHeight="1"/>
    <row r="38785" ht="15" customHeight="1"/>
    <row r="38787" ht="15" customHeight="1"/>
    <row r="38789" ht="15" customHeight="1"/>
    <row r="38791" ht="15" customHeight="1"/>
    <row r="38793" ht="15" customHeight="1"/>
    <row r="38795" ht="15" customHeight="1"/>
    <row r="38797" ht="15" customHeight="1"/>
    <row r="38799" ht="15" customHeight="1"/>
    <row r="38801" ht="15" customHeight="1"/>
    <row r="38803" ht="15" customHeight="1"/>
    <row r="38805" ht="15" customHeight="1"/>
    <row r="38807" ht="15" customHeight="1"/>
    <row r="38809" ht="15" customHeight="1"/>
    <row r="38811" ht="15" customHeight="1"/>
    <row r="38813" ht="15" customHeight="1"/>
    <row r="38815" ht="15" customHeight="1"/>
    <row r="38817" ht="15" customHeight="1"/>
    <row r="38819" ht="15" customHeight="1"/>
    <row r="38821" ht="15" customHeight="1"/>
    <row r="38823" ht="15" customHeight="1"/>
    <row r="38825" ht="15" customHeight="1"/>
    <row r="38827" ht="15" customHeight="1"/>
    <row r="38829" ht="15" customHeight="1"/>
    <row r="38831" ht="15" customHeight="1"/>
    <row r="38833" ht="15" customHeight="1"/>
    <row r="38835" ht="15" customHeight="1"/>
    <row r="38837" ht="15" customHeight="1"/>
    <row r="38839" ht="15" customHeight="1"/>
    <row r="38841" ht="15" customHeight="1"/>
    <row r="38843" ht="15" customHeight="1"/>
    <row r="38845" ht="15" customHeight="1"/>
    <row r="38847" ht="15" customHeight="1"/>
    <row r="38849" ht="15" customHeight="1"/>
  </sheetData>
  <sheetProtection/>
  <mergeCells count="286">
    <mergeCell ref="W3:AC3"/>
    <mergeCell ref="C39:C40"/>
    <mergeCell ref="C59:C60"/>
    <mergeCell ref="C61:C62"/>
    <mergeCell ref="C65:C66"/>
    <mergeCell ref="D43:D44"/>
    <mergeCell ref="E25:E26"/>
    <mergeCell ref="S63:S64"/>
    <mergeCell ref="P63:P64"/>
    <mergeCell ref="E59:E60"/>
    <mergeCell ref="D67:D68"/>
    <mergeCell ref="E43:E44"/>
    <mergeCell ref="D33:D34"/>
    <mergeCell ref="D41:D42"/>
    <mergeCell ref="E41:E42"/>
    <mergeCell ref="R39:R40"/>
    <mergeCell ref="D57:D58"/>
    <mergeCell ref="D55:D56"/>
    <mergeCell ref="E67:E68"/>
    <mergeCell ref="D59:D60"/>
    <mergeCell ref="A65:A68"/>
    <mergeCell ref="B67:B68"/>
    <mergeCell ref="B39:B40"/>
    <mergeCell ref="B31:B32"/>
    <mergeCell ref="A49:A50"/>
    <mergeCell ref="C67:C68"/>
    <mergeCell ref="B53:B54"/>
    <mergeCell ref="A63:A64"/>
    <mergeCell ref="A55:A56"/>
    <mergeCell ref="B63:B64"/>
    <mergeCell ref="A1:AC1"/>
    <mergeCell ref="A31:A32"/>
    <mergeCell ref="A33:A34"/>
    <mergeCell ref="A51:A54"/>
    <mergeCell ref="R19:R20"/>
    <mergeCell ref="R27:R28"/>
    <mergeCell ref="R41:R42"/>
    <mergeCell ref="E27:E28"/>
    <mergeCell ref="D53:D54"/>
    <mergeCell ref="E53:E54"/>
    <mergeCell ref="B65:B66"/>
    <mergeCell ref="D65:D66"/>
    <mergeCell ref="E65:E66"/>
    <mergeCell ref="B61:B62"/>
    <mergeCell ref="D61:D62"/>
    <mergeCell ref="E63:E64"/>
    <mergeCell ref="E61:E62"/>
    <mergeCell ref="C63:C64"/>
    <mergeCell ref="B49:B50"/>
    <mergeCell ref="D49:D50"/>
    <mergeCell ref="E49:E50"/>
    <mergeCell ref="D35:D36"/>
    <mergeCell ref="E35:E36"/>
    <mergeCell ref="B45:B46"/>
    <mergeCell ref="E45:E46"/>
    <mergeCell ref="B41:B42"/>
    <mergeCell ref="D39:D40"/>
    <mergeCell ref="E37:E38"/>
    <mergeCell ref="B37:B38"/>
    <mergeCell ref="D37:D38"/>
    <mergeCell ref="B21:B22"/>
    <mergeCell ref="D21:D22"/>
    <mergeCell ref="B25:B26"/>
    <mergeCell ref="D25:D26"/>
    <mergeCell ref="B23:B24"/>
    <mergeCell ref="C25:C26"/>
    <mergeCell ref="B35:B36"/>
    <mergeCell ref="B29:B30"/>
    <mergeCell ref="A29:A30"/>
    <mergeCell ref="S59:S60"/>
    <mergeCell ref="Q9:AC9"/>
    <mergeCell ref="Q8:AC8"/>
    <mergeCell ref="Q11:AC11"/>
    <mergeCell ref="E17:E18"/>
    <mergeCell ref="B19:B20"/>
    <mergeCell ref="D23:D24"/>
    <mergeCell ref="E23:E24"/>
    <mergeCell ref="S67:S68"/>
    <mergeCell ref="T67:T68"/>
    <mergeCell ref="P67:P68"/>
    <mergeCell ref="Q67:Q68"/>
    <mergeCell ref="T63:T64"/>
    <mergeCell ref="Q65:Q66"/>
    <mergeCell ref="S65:S66"/>
    <mergeCell ref="T65:T66"/>
    <mergeCell ref="Q63:Q64"/>
    <mergeCell ref="P65:P66"/>
    <mergeCell ref="S61:S62"/>
    <mergeCell ref="T61:T62"/>
    <mergeCell ref="P55:P62"/>
    <mergeCell ref="Q57:Q58"/>
    <mergeCell ref="S57:S58"/>
    <mergeCell ref="T57:T58"/>
    <mergeCell ref="S55:S56"/>
    <mergeCell ref="R61:R62"/>
    <mergeCell ref="R65:R66"/>
    <mergeCell ref="B57:B58"/>
    <mergeCell ref="A57:A58"/>
    <mergeCell ref="E57:E58"/>
    <mergeCell ref="C55:C56"/>
    <mergeCell ref="R55:R56"/>
    <mergeCell ref="T59:T60"/>
    <mergeCell ref="B59:B60"/>
    <mergeCell ref="B55:B56"/>
    <mergeCell ref="A59:A62"/>
    <mergeCell ref="Q59:Q60"/>
    <mergeCell ref="S53:S54"/>
    <mergeCell ref="T53:T54"/>
    <mergeCell ref="Q51:Q52"/>
    <mergeCell ref="S47:S48"/>
    <mergeCell ref="T55:T56"/>
    <mergeCell ref="S51:S52"/>
    <mergeCell ref="Q47:Q48"/>
    <mergeCell ref="T47:T48"/>
    <mergeCell ref="Q49:Q50"/>
    <mergeCell ref="Q55:Q56"/>
    <mergeCell ref="T49:T50"/>
    <mergeCell ref="A47:A48"/>
    <mergeCell ref="T51:T52"/>
    <mergeCell ref="P51:P52"/>
    <mergeCell ref="B51:B52"/>
    <mergeCell ref="D51:D52"/>
    <mergeCell ref="P47:P48"/>
    <mergeCell ref="B47:B48"/>
    <mergeCell ref="D47:D48"/>
    <mergeCell ref="E47:E48"/>
    <mergeCell ref="B43:B44"/>
    <mergeCell ref="P49:P50"/>
    <mergeCell ref="S43:S44"/>
    <mergeCell ref="T43:T44"/>
    <mergeCell ref="A45:A46"/>
    <mergeCell ref="P45:P46"/>
    <mergeCell ref="Q45:Q46"/>
    <mergeCell ref="S45:S46"/>
    <mergeCell ref="S49:S50"/>
    <mergeCell ref="C49:C50"/>
    <mergeCell ref="S41:S42"/>
    <mergeCell ref="T41:T42"/>
    <mergeCell ref="T45:T46"/>
    <mergeCell ref="A43:A44"/>
    <mergeCell ref="P43:P44"/>
    <mergeCell ref="Q43:Q44"/>
    <mergeCell ref="A41:A42"/>
    <mergeCell ref="P41:P42"/>
    <mergeCell ref="Q41:Q42"/>
    <mergeCell ref="C43:C44"/>
    <mergeCell ref="S37:S38"/>
    <mergeCell ref="P37:P38"/>
    <mergeCell ref="T37:T38"/>
    <mergeCell ref="A39:A40"/>
    <mergeCell ref="P39:P40"/>
    <mergeCell ref="Q39:Q40"/>
    <mergeCell ref="S39:S40"/>
    <mergeCell ref="T39:T40"/>
    <mergeCell ref="A37:A38"/>
    <mergeCell ref="Q37:Q38"/>
    <mergeCell ref="T33:T34"/>
    <mergeCell ref="A35:A36"/>
    <mergeCell ref="P35:P36"/>
    <mergeCell ref="Q35:Q36"/>
    <mergeCell ref="S35:S36"/>
    <mergeCell ref="T35:T36"/>
    <mergeCell ref="P33:P34"/>
    <mergeCell ref="Q33:Q34"/>
    <mergeCell ref="S33:S34"/>
    <mergeCell ref="B33:B34"/>
    <mergeCell ref="S31:S32"/>
    <mergeCell ref="T31:T32"/>
    <mergeCell ref="P29:P30"/>
    <mergeCell ref="Q29:Q30"/>
    <mergeCell ref="E21:E22"/>
    <mergeCell ref="E29:E30"/>
    <mergeCell ref="R23:R24"/>
    <mergeCell ref="R25:R26"/>
    <mergeCell ref="E31:E32"/>
    <mergeCell ref="P31:P32"/>
    <mergeCell ref="A27:A28"/>
    <mergeCell ref="P27:P28"/>
    <mergeCell ref="Q27:Q28"/>
    <mergeCell ref="S27:S28"/>
    <mergeCell ref="T27:T28"/>
    <mergeCell ref="A25:A26"/>
    <mergeCell ref="P25:P26"/>
    <mergeCell ref="Q25:Q26"/>
    <mergeCell ref="B27:B28"/>
    <mergeCell ref="D27:D28"/>
    <mergeCell ref="A23:A24"/>
    <mergeCell ref="P23:P24"/>
    <mergeCell ref="Q23:Q24"/>
    <mergeCell ref="S23:S24"/>
    <mergeCell ref="T23:T24"/>
    <mergeCell ref="P21:P22"/>
    <mergeCell ref="Q21:Q22"/>
    <mergeCell ref="S21:S22"/>
    <mergeCell ref="A21:A22"/>
    <mergeCell ref="C23:C24"/>
    <mergeCell ref="A19:A20"/>
    <mergeCell ref="P19:P20"/>
    <mergeCell ref="Q19:Q20"/>
    <mergeCell ref="S19:S20"/>
    <mergeCell ref="T19:T20"/>
    <mergeCell ref="B15:B16"/>
    <mergeCell ref="P17:P18"/>
    <mergeCell ref="Q17:Q18"/>
    <mergeCell ref="S17:S18"/>
    <mergeCell ref="D19:D20"/>
    <mergeCell ref="A2:AC2"/>
    <mergeCell ref="P13:AC13"/>
    <mergeCell ref="Q7:AC7"/>
    <mergeCell ref="Q6:AC6"/>
    <mergeCell ref="B5:N5"/>
    <mergeCell ref="A15:A16"/>
    <mergeCell ref="B6:N6"/>
    <mergeCell ref="B8:N8"/>
    <mergeCell ref="B10:N10"/>
    <mergeCell ref="B4:N4"/>
    <mergeCell ref="B11:N11"/>
    <mergeCell ref="P15:P16"/>
    <mergeCell ref="B17:B18"/>
    <mergeCell ref="D15:D16"/>
    <mergeCell ref="E15:E16"/>
    <mergeCell ref="E19:E20"/>
    <mergeCell ref="B12:N12"/>
    <mergeCell ref="C15:C16"/>
    <mergeCell ref="C17:C18"/>
    <mergeCell ref="C19:C20"/>
    <mergeCell ref="Q15:Q16"/>
    <mergeCell ref="T15:T16"/>
    <mergeCell ref="S29:S30"/>
    <mergeCell ref="T29:T30"/>
    <mergeCell ref="T17:T18"/>
    <mergeCell ref="D17:D18"/>
    <mergeCell ref="S15:S16"/>
    <mergeCell ref="T21:T22"/>
    <mergeCell ref="D29:D30"/>
    <mergeCell ref="R29:R30"/>
    <mergeCell ref="Q10:AC10"/>
    <mergeCell ref="B9:N9"/>
    <mergeCell ref="Q4:AC4"/>
    <mergeCell ref="S25:S26"/>
    <mergeCell ref="T25:T26"/>
    <mergeCell ref="B7:N7"/>
    <mergeCell ref="Q5:AC5"/>
    <mergeCell ref="A13:N13"/>
    <mergeCell ref="A17:A18"/>
    <mergeCell ref="Q12:AC12"/>
    <mergeCell ref="R49:R50"/>
    <mergeCell ref="R53:R54"/>
    <mergeCell ref="R63:R64"/>
    <mergeCell ref="P53:P54"/>
    <mergeCell ref="Q53:Q54"/>
    <mergeCell ref="D45:D46"/>
    <mergeCell ref="E55:E56"/>
    <mergeCell ref="Q61:Q62"/>
    <mergeCell ref="D63:D64"/>
    <mergeCell ref="E51:E52"/>
    <mergeCell ref="C31:C32"/>
    <mergeCell ref="R47:R48"/>
    <mergeCell ref="C27:C28"/>
    <mergeCell ref="Q31:Q32"/>
    <mergeCell ref="E33:E34"/>
    <mergeCell ref="D31:D32"/>
    <mergeCell ref="C45:C46"/>
    <mergeCell ref="R37:R38"/>
    <mergeCell ref="R43:R44"/>
    <mergeCell ref="E39:E40"/>
    <mergeCell ref="C35:C36"/>
    <mergeCell ref="C37:C38"/>
    <mergeCell ref="R45:R46"/>
    <mergeCell ref="R31:R32"/>
    <mergeCell ref="R59:R60"/>
    <mergeCell ref="R57:R58"/>
    <mergeCell ref="C57:C58"/>
    <mergeCell ref="C33:C34"/>
    <mergeCell ref="C47:C48"/>
    <mergeCell ref="R35:R36"/>
    <mergeCell ref="R15:R16"/>
    <mergeCell ref="C21:C22"/>
    <mergeCell ref="C29:C30"/>
    <mergeCell ref="C41:C42"/>
    <mergeCell ref="C53:C54"/>
    <mergeCell ref="R51:R52"/>
    <mergeCell ref="C51:C52"/>
    <mergeCell ref="R17:R18"/>
    <mergeCell ref="R21:R22"/>
    <mergeCell ref="R33:R34"/>
  </mergeCells>
  <printOptions/>
  <pageMargins left="0.81" right="0.7086614173228347" top="0.3" bottom="0.55" header="0.45" footer="0.31496062992125984"/>
  <pageSetup horizontalDpi="600" verticalDpi="600" orientation="landscape" paperSize="9" scale="60" r:id="rId2"/>
  <colBreaks count="1" manualBreakCount="1">
    <brk id="2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2" sqref="M2:N18"/>
    </sheetView>
  </sheetViews>
  <sheetFormatPr defaultColWidth="9.140625" defaultRowHeight="12.75"/>
  <cols>
    <col min="2" max="2" width="16.421875" style="0" customWidth="1"/>
    <col min="3" max="3" width="13.8515625" style="0" customWidth="1"/>
    <col min="4" max="4" width="15.7109375" style="0" customWidth="1"/>
    <col min="8" max="8" width="14.00390625" style="0" customWidth="1"/>
    <col min="9" max="9" width="8.7109375" style="0" customWidth="1"/>
    <col min="10" max="10" width="17.140625" style="0" customWidth="1"/>
    <col min="11" max="11" width="10.57421875" style="0" customWidth="1"/>
    <col min="13" max="13" width="25.140625" style="0" customWidth="1"/>
  </cols>
  <sheetData>
    <row r="1" spans="1:5" ht="12.75">
      <c r="A1" s="300" t="s">
        <v>289</v>
      </c>
      <c r="B1" s="300"/>
      <c r="C1" s="300"/>
      <c r="D1" s="300"/>
      <c r="E1" s="300"/>
    </row>
    <row r="2" spans="1:11" ht="12.75" customHeight="1">
      <c r="A2" s="367" t="s">
        <v>31</v>
      </c>
      <c r="B2" s="368"/>
      <c r="C2" s="55" t="s">
        <v>0</v>
      </c>
      <c r="D2" s="34" t="s">
        <v>31</v>
      </c>
      <c r="E2" s="55" t="s">
        <v>0</v>
      </c>
      <c r="G2" s="408" t="s">
        <v>67</v>
      </c>
      <c r="H2" s="409"/>
      <c r="I2" s="409"/>
      <c r="J2" s="409"/>
      <c r="K2" s="410"/>
    </row>
    <row r="3" spans="1:11" ht="12.75">
      <c r="A3" s="394" t="s">
        <v>13</v>
      </c>
      <c r="B3" s="395"/>
      <c r="C3" s="132">
        <f>'Юноши,девушки 17-18'!E31+'Юноши,девушки 17-18'!E35+'Юноши,девушки 17-18'!E37+'Юноши,девушки 17-18'!E49+'Юноши,девушки 17-18'!E51</f>
        <v>154</v>
      </c>
      <c r="D3" s="145" t="s">
        <v>129</v>
      </c>
      <c r="E3" s="146">
        <f>'Юноши,девушки 17-18'!E45</f>
        <v>22</v>
      </c>
      <c r="F3" s="52"/>
      <c r="G3" s="367" t="s">
        <v>31</v>
      </c>
      <c r="H3" s="368"/>
      <c r="I3" s="55" t="s">
        <v>0</v>
      </c>
      <c r="J3" s="34" t="s">
        <v>31</v>
      </c>
      <c r="K3" s="55" t="s">
        <v>0</v>
      </c>
    </row>
    <row r="4" spans="1:11" ht="12.75">
      <c r="A4" s="392" t="s">
        <v>12</v>
      </c>
      <c r="B4" s="393"/>
      <c r="C4" s="115">
        <f>'Юноши,девушки 17-18'!E17+'Юноши,девушки 17-18'!E19+'Юноши,девушки 17-18'!E33+'Юноши,девушки 17-18'!E47</f>
        <v>294</v>
      </c>
      <c r="D4" s="94" t="s">
        <v>91</v>
      </c>
      <c r="E4" s="134">
        <f>'Юноши,девушки 17-18'!E15+'Юноши,девушки 17-18'!E21+'Юноши,девушки 17-18'!E29+'Юноши,девушки 17-18'!E41</f>
        <v>445</v>
      </c>
      <c r="F4" s="52"/>
      <c r="G4" s="394" t="s">
        <v>13</v>
      </c>
      <c r="H4" s="395"/>
      <c r="I4" s="132">
        <f>'Юноши,девушки 13-14 лет'!E10+'Юноши,девушки 13-14 лет'!E12+'Юноши,девушки 13-14 лет'!E14+'Юноши,девушки 13-14 лет'!E16+'Юноши,девушки 13-14 лет'!E26+'Юноши,девушки 13-14 лет'!E60</f>
        <v>417</v>
      </c>
      <c r="J4" s="129" t="s">
        <v>15</v>
      </c>
      <c r="K4" s="129">
        <f>'Юноши,девушки 13-14 лет'!E46+'Юноши,девушки 13-14 лет'!E48</f>
        <v>25</v>
      </c>
    </row>
    <row r="5" spans="1:11" ht="12.75">
      <c r="A5" s="398" t="s">
        <v>11</v>
      </c>
      <c r="B5" s="399"/>
      <c r="C5" s="118">
        <f>'Юноши,девушки 17-18'!E23+'Юноши,девушки 17-18'!E43+'Юноши,девушки 17-18'!E55</f>
        <v>115</v>
      </c>
      <c r="D5" s="131" t="s">
        <v>117</v>
      </c>
      <c r="E5" s="142"/>
      <c r="F5" s="52"/>
      <c r="G5" s="392" t="s">
        <v>12</v>
      </c>
      <c r="H5" s="393"/>
      <c r="I5" s="115">
        <f>'Юноши,девушки 13-14 лет'!E18+'Юноши,девушки 13-14 лет'!E24+'Юноши,девушки 13-14 лет'!E30+'Юноши,девушки 13-14 лет'!E32+'Юноши,девушки 13-14 лет'!E38+'Юноши,девушки 13-14 лет'!E52+'Юноши,девушки 13-14 лет'!E66+'Юноши,девушки 13-14 лет'!E72</f>
        <v>228</v>
      </c>
      <c r="J5" s="94" t="s">
        <v>91</v>
      </c>
      <c r="K5" s="94">
        <f>'Юноши,девушки 13-14 лет'!E42+'Юноши,девушки 13-14 лет'!E54</f>
        <v>25</v>
      </c>
    </row>
    <row r="6" spans="1:11" ht="12.75">
      <c r="A6" s="379" t="s">
        <v>19</v>
      </c>
      <c r="B6" s="380"/>
      <c r="C6" s="119">
        <f>'Юноши,девушки 17-18'!E39+'Юноши,девушки 17-18'!E59+'Юноши,девушки 17-18'!E61+'Юноши,девушки 17-18'!E65+'Юноши,девушки 17-18'!E67</f>
        <v>44</v>
      </c>
      <c r="D6" s="144" t="s">
        <v>22</v>
      </c>
      <c r="E6" s="143">
        <f>'Юноши,девушки 17-18'!E25+'Юноши,девушки 17-18'!E57</f>
        <v>80</v>
      </c>
      <c r="F6" s="52"/>
      <c r="G6" s="398" t="s">
        <v>11</v>
      </c>
      <c r="H6" s="399"/>
      <c r="I6" s="118">
        <f>'Юноши,девушки 13-14 лет'!E22+'Юноши,девушки 13-14 лет'!E34+'Юноши,девушки 13-14 лет'!E36+'Юноши,девушки 13-14 лет'!E40</f>
        <v>128</v>
      </c>
      <c r="J6" s="131" t="s">
        <v>117</v>
      </c>
      <c r="K6" s="131">
        <f>'Юноши,девушки 13-14 лет'!E44+'Юноши,девушки 13-14 лет'!E58</f>
        <v>20</v>
      </c>
    </row>
    <row r="7" spans="1:11" ht="12.75">
      <c r="A7" s="413" t="s">
        <v>84</v>
      </c>
      <c r="B7" s="413"/>
      <c r="C7" s="138">
        <f>'Юноши,девушки 17-18'!E53</f>
        <v>17</v>
      </c>
      <c r="D7" s="139" t="s">
        <v>14</v>
      </c>
      <c r="E7" s="139">
        <f>'Юноши,девушки 17-18'!E27+'Юноши,девушки 17-18'!E63</f>
        <v>64</v>
      </c>
      <c r="F7" s="52"/>
      <c r="G7" s="379" t="s">
        <v>19</v>
      </c>
      <c r="H7" s="380"/>
      <c r="I7" s="119">
        <f>'Юноши,девушки 13-14 лет'!E20+'Юноши,девушки 13-14 лет'!E28+'Юноши,девушки 13-14 лет'!E56+'Юноши,девушки 13-14 лет'!E62+'Юноши,девушки 13-14 лет'!E70</f>
        <v>105</v>
      </c>
      <c r="J7" s="149" t="s">
        <v>129</v>
      </c>
      <c r="K7" s="145">
        <f>'Юноши,девушки 13-14 лет'!E50</f>
        <v>8</v>
      </c>
    </row>
    <row r="8" spans="1:11" ht="12.75" customHeight="1">
      <c r="A8" s="417" t="s">
        <v>288</v>
      </c>
      <c r="B8" s="417"/>
      <c r="C8" s="417"/>
      <c r="D8" s="417"/>
      <c r="E8" s="417"/>
      <c r="F8" s="52"/>
      <c r="G8" s="400" t="s">
        <v>84</v>
      </c>
      <c r="H8" s="401"/>
      <c r="I8" s="138">
        <f>'Юноши,девушки 13-14 лет'!E64</f>
        <v>2</v>
      </c>
      <c r="J8" s="139" t="s">
        <v>14</v>
      </c>
      <c r="K8" s="139">
        <f>'Юноши,девушки 13-14 лет'!E68</f>
        <v>2</v>
      </c>
    </row>
    <row r="9" spans="1:11" ht="12.75">
      <c r="A9" s="367" t="s">
        <v>31</v>
      </c>
      <c r="B9" s="416"/>
      <c r="C9" s="55" t="s">
        <v>0</v>
      </c>
      <c r="D9" s="34" t="s">
        <v>31</v>
      </c>
      <c r="E9" s="55" t="s">
        <v>0</v>
      </c>
      <c r="F9" s="52"/>
      <c r="G9" s="411" t="s">
        <v>68</v>
      </c>
      <c r="H9" s="390"/>
      <c r="I9" s="390"/>
      <c r="J9" s="390"/>
      <c r="K9" s="412"/>
    </row>
    <row r="10" spans="1:11" ht="12.75">
      <c r="A10" s="398" t="s">
        <v>11</v>
      </c>
      <c r="B10" s="399"/>
      <c r="C10" s="135">
        <f>'Юноши,девушки 17-18'!T31+'Юноши,девушки 17-18'!T45</f>
        <v>66</v>
      </c>
      <c r="D10" s="129" t="s">
        <v>15</v>
      </c>
      <c r="E10" s="129"/>
      <c r="F10" s="52"/>
      <c r="G10" s="367" t="s">
        <v>31</v>
      </c>
      <c r="H10" s="368"/>
      <c r="I10" s="55" t="s">
        <v>0</v>
      </c>
      <c r="J10" s="34" t="s">
        <v>31</v>
      </c>
      <c r="K10" s="55" t="s">
        <v>0</v>
      </c>
    </row>
    <row r="11" spans="1:11" ht="12.75">
      <c r="A11" s="392" t="s">
        <v>12</v>
      </c>
      <c r="B11" s="393"/>
      <c r="C11" s="116">
        <f>'Юноши,девушки 17-18'!T15+'Юноши,девушки 17-18'!T17+'Юноши,девушки 17-18'!T21+'Юноши,девушки 17-18'!T33+'Юноши,девушки 17-18'!T35+'Юноши,девушки 17-18'!T63</f>
        <v>819</v>
      </c>
      <c r="D11" s="119" t="s">
        <v>19</v>
      </c>
      <c r="E11" s="119">
        <f>'Юноши,девушки 17-18'!T19+'Юноши,девушки 17-18'!T27+'Юноши,девушки 17-18'!T39+'Юноши,девушки 17-18'!T41+'Юноши,девушки 17-18'!T43</f>
        <v>344</v>
      </c>
      <c r="F11" s="52"/>
      <c r="G11" s="398" t="s">
        <v>11</v>
      </c>
      <c r="H11" s="399"/>
      <c r="I11" s="135">
        <f>'Юноши,девушки 13-14 лет'!O14+'Юноши,девушки 13-14 лет'!O22+'Юноши,девушки 13-14 лет'!O36+'Юноши,девушки 13-14 лет'!O64</f>
        <v>174</v>
      </c>
      <c r="J11" s="129" t="s">
        <v>15</v>
      </c>
      <c r="K11" s="129">
        <f>'Юноши,девушки 13-14 лет'!O12+'Юноши,девушки 13-14 лет'!O32</f>
        <v>120</v>
      </c>
    </row>
    <row r="12" spans="1:11" ht="12.75">
      <c r="A12" s="394" t="s">
        <v>13</v>
      </c>
      <c r="B12" s="395"/>
      <c r="C12" s="133">
        <f>'Юноши,девушки 17-18'!T23+'Юноши,девушки 17-18'!T25+'Юноши,девушки 17-18'!T29+'Юноши,девушки 17-18'!T55+'Юноши,девушки 17-18'!T65</f>
        <v>193</v>
      </c>
      <c r="D12" s="147" t="s">
        <v>129</v>
      </c>
      <c r="E12" s="148">
        <f>'Юноши,девушки 17-18'!T37+'Юноши,девушки 17-18'!T49+'Юноши,девушки 17-18'!T53+'Юноши,девушки 17-18'!T61</f>
        <v>56</v>
      </c>
      <c r="F12" s="52"/>
      <c r="G12" s="392" t="s">
        <v>12</v>
      </c>
      <c r="H12" s="393"/>
      <c r="I12" s="116">
        <f>'Юноши,девушки 13-14 лет'!O20+'Юноши,девушки 13-14 лет'!O42+'Юноши,девушки 13-14 лет'!O50+'Юноши,девушки 13-14 лет'!O60</f>
        <v>101</v>
      </c>
      <c r="J12" s="119" t="s">
        <v>19</v>
      </c>
      <c r="K12" s="119">
        <f>'Юноши,девушки 13-14 лет'!O16+'Юноши,девушки 13-14 лет'!O18+'Юноши,девушки 13-14 лет'!O30+'Юноши,девушки 13-14 лет'!O34+'Юноши,девушки 13-14 лет'!O44+'Юноши,девушки 13-14 лет'!O48+'Юноши,девушки 13-14 лет'!O56</f>
        <v>241</v>
      </c>
    </row>
    <row r="13" spans="1:11" ht="12.75">
      <c r="A13" s="400" t="s">
        <v>84</v>
      </c>
      <c r="B13" s="401"/>
      <c r="C13" s="137">
        <f>'Юноши,девушки 17-18'!T51+'Юноши,девушки 17-18'!T57</f>
        <v>12</v>
      </c>
      <c r="D13" s="94" t="s">
        <v>91</v>
      </c>
      <c r="E13" s="94"/>
      <c r="F13" s="52"/>
      <c r="G13" s="394" t="s">
        <v>13</v>
      </c>
      <c r="H13" s="395"/>
      <c r="I13" s="133">
        <f>'Юноши,девушки 13-14 лет'!O10+'Юноши,девушки 13-14 лет'!O28+'Юноши,девушки 13-14 лет'!O38+'Юноши,девушки 13-14 лет'!O46+'Юноши,девушки 13-14 лет'!O54</f>
        <v>185</v>
      </c>
      <c r="J13" s="147" t="s">
        <v>94</v>
      </c>
      <c r="K13" s="148">
        <f>'Юноши,девушки 13-14 лет'!O58</f>
        <v>9</v>
      </c>
    </row>
    <row r="14" spans="1:11" ht="12.75" customHeight="1">
      <c r="A14" s="414" t="s">
        <v>14</v>
      </c>
      <c r="B14" s="415"/>
      <c r="C14" s="140">
        <f>'Юноши,девушки 17-18'!T47+'Юноши,девушки 17-18'!T59</f>
        <v>20</v>
      </c>
      <c r="D14" s="145" t="s">
        <v>177</v>
      </c>
      <c r="E14" s="145"/>
      <c r="F14" s="52"/>
      <c r="G14" s="400" t="s">
        <v>84</v>
      </c>
      <c r="H14" s="401"/>
      <c r="I14" s="137">
        <f>'Юноши,девушки 13-14 лет'!O52</f>
        <v>15</v>
      </c>
      <c r="J14" s="94" t="s">
        <v>91</v>
      </c>
      <c r="K14" s="94">
        <f>'Юноши,девушки 13-14 лет'!O26+'Юноши,девушки 13-14 лет'!O62</f>
        <v>52</v>
      </c>
    </row>
    <row r="15" spans="1:11" ht="12.75">
      <c r="A15" s="52"/>
      <c r="B15" s="52"/>
      <c r="C15" s="52"/>
      <c r="D15" s="52"/>
      <c r="E15" s="52"/>
      <c r="F15" s="52"/>
      <c r="G15" s="396" t="s">
        <v>82</v>
      </c>
      <c r="H15" s="397"/>
      <c r="I15" s="36">
        <f>'Юноши,девушки 13-14 лет'!O40</f>
        <v>19</v>
      </c>
      <c r="J15" s="136" t="s">
        <v>53</v>
      </c>
      <c r="K15" s="136">
        <f>'Юноши,девушки 13-14 лет'!O24</f>
        <v>57</v>
      </c>
    </row>
    <row r="16" spans="1:11" ht="12.75">
      <c r="A16" s="405" t="s">
        <v>152</v>
      </c>
      <c r="B16" s="406"/>
      <c r="C16" s="406"/>
      <c r="D16" s="406"/>
      <c r="E16" s="407"/>
      <c r="F16" s="52"/>
      <c r="G16" s="52"/>
      <c r="H16" s="52"/>
      <c r="I16" s="52"/>
      <c r="J16" s="52"/>
      <c r="K16" s="52"/>
    </row>
    <row r="17" spans="1:11" ht="12.75">
      <c r="A17" s="367" t="s">
        <v>31</v>
      </c>
      <c r="B17" s="368"/>
      <c r="C17" s="55" t="s">
        <v>0</v>
      </c>
      <c r="D17" s="34" t="s">
        <v>31</v>
      </c>
      <c r="E17" s="112" t="s">
        <v>0</v>
      </c>
      <c r="F17" s="52"/>
      <c r="G17" s="389" t="s">
        <v>30</v>
      </c>
      <c r="H17" s="389"/>
      <c r="I17" s="389"/>
      <c r="J17" s="389"/>
      <c r="K17" s="389"/>
    </row>
    <row r="18" spans="1:11" ht="12.75">
      <c r="A18" s="394" t="s">
        <v>13</v>
      </c>
      <c r="B18" s="395"/>
      <c r="C18" s="132">
        <f>'Юноши,девушки 15-16 лет'!E30+'Юноши,девушки 15-16 лет'!E28+'Юноши,девушки 15-16 лет'!E42+'Юноши,девушки 15-16 лет'!E46+'Юноши,девушки 15-16 лет'!E66</f>
        <v>185</v>
      </c>
      <c r="D18" s="129" t="s">
        <v>15</v>
      </c>
      <c r="E18" s="130">
        <f>'Юноши,девушки 15-16 лет'!E38+'Юноши,девушки 15-16 лет'!E50</f>
        <v>69</v>
      </c>
      <c r="F18" s="52"/>
      <c r="G18" s="385" t="s">
        <v>31</v>
      </c>
      <c r="H18" s="385"/>
      <c r="I18" s="55" t="s">
        <v>0</v>
      </c>
      <c r="J18" s="34" t="s">
        <v>31</v>
      </c>
      <c r="K18" s="55" t="s">
        <v>0</v>
      </c>
    </row>
    <row r="19" spans="1:11" ht="12.75">
      <c r="A19" s="392" t="s">
        <v>365</v>
      </c>
      <c r="B19" s="393"/>
      <c r="C19" s="115">
        <f>'Юноши,девушки 15-16 лет'!E14+'Юноши,девушки 15-16 лет'!E16+'Юноши,девушки 15-16 лет'!E34+'Юноши,девушки 15-16 лет'!E44+'Юноши,девушки 15-16 лет'!E52+'Юноши,девушки 15-16 лет'!E56</f>
        <v>447</v>
      </c>
      <c r="D19" s="94" t="s">
        <v>91</v>
      </c>
      <c r="E19" s="134">
        <f>'Юноши,девушки 15-16 лет'!E20+'Юноши,девушки 15-16 лет'!E24+'Юноши,девушки 15-16 лет'!E32+'Юноши,девушки 15-16 лет'!E48</f>
        <v>253</v>
      </c>
      <c r="F19" s="52"/>
      <c r="G19" s="386" t="s">
        <v>11</v>
      </c>
      <c r="H19" s="386"/>
      <c r="I19" s="118">
        <f>'Юноши,девушки 11-12 лет'!E10+'Юноши,девушки 11-12 лет'!E20+'Юноши,девушки 11-12 лет'!E36+'Юноши,девушки 11-12 лет'!E42+'Юноши,девушки 11-12 лет'!E50+'Юноши,девушки 11-12 лет'!E52</f>
        <v>108</v>
      </c>
      <c r="J19" s="129" t="s">
        <v>15</v>
      </c>
      <c r="K19" s="129">
        <f>'Юноши,девушки 11-12 лет'!E44</f>
        <v>7</v>
      </c>
    </row>
    <row r="20" spans="1:11" ht="12.75">
      <c r="A20" s="398" t="s">
        <v>11</v>
      </c>
      <c r="B20" s="399"/>
      <c r="C20" s="118">
        <f>'Юноши,девушки 15-16 лет'!E36</f>
        <v>44</v>
      </c>
      <c r="D20" s="131" t="s">
        <v>117</v>
      </c>
      <c r="E20" s="142">
        <f>'Юноши,девушки 15-16 лет'!E68</f>
        <v>1</v>
      </c>
      <c r="F20" s="52"/>
      <c r="G20" s="387" t="s">
        <v>12</v>
      </c>
      <c r="H20" s="387"/>
      <c r="I20" s="115">
        <f>'Юноши,девушки 11-12 лет'!E12+'Юноши,девушки 11-12 лет'!E16+'Юноши,девушки 11-12 лет'!E30+'Юноши,девушки 11-12 лет'!E32</f>
        <v>132</v>
      </c>
      <c r="J20" s="119" t="s">
        <v>19</v>
      </c>
      <c r="K20" s="119">
        <f>'Юноши,девушки 11-12 лет'!E22+'Юноши,девушки 11-12 лет'!E38+'Юноши,девушки 11-12 лет'!E48+'Юноши,девушки 11-12 лет'!E54</f>
        <v>46</v>
      </c>
    </row>
    <row r="21" spans="1:11" ht="12.75">
      <c r="A21" s="379" t="s">
        <v>19</v>
      </c>
      <c r="B21" s="380"/>
      <c r="C21" s="119">
        <f>'Юноши,девушки 15-16 лет'!E18+'Юноши,девушки 15-16 лет'!E40+'Юноши,девушки 15-16 лет'!E54+'Юноши,девушки 15-16 лет'!E58+'Юноши,девушки 15-16 лет'!E62</f>
        <v>187</v>
      </c>
      <c r="D21" s="149" t="s">
        <v>219</v>
      </c>
      <c r="E21" s="145">
        <f>'Юноши,девушки 15-16 лет'!E60+'Юноши,девушки 15-16 лет'!E64</f>
        <v>17</v>
      </c>
      <c r="F21" s="52"/>
      <c r="G21" s="388" t="s">
        <v>13</v>
      </c>
      <c r="H21" s="388"/>
      <c r="I21" s="132">
        <f>'Юноши,девушки 11-12 лет'!E8+'Юноши,девушки 11-12 лет'!E14+'Юноши,девушки 11-12 лет'!E18+'Юноши,девушки 11-12 лет'!E24+'Юноши,девушки 11-12 лет'!E26+'Юноши,девушки 11-12 лет'!E28+'Юноши,девушки 11-12 лет'!E34</f>
        <v>244</v>
      </c>
      <c r="J21" s="143" t="s">
        <v>22</v>
      </c>
      <c r="K21" s="143">
        <f>'Юноши,девушки 11-12 лет'!E40</f>
        <v>8</v>
      </c>
    </row>
    <row r="22" spans="1:11" ht="12.75">
      <c r="A22" s="413" t="s">
        <v>84</v>
      </c>
      <c r="B22" s="413"/>
      <c r="C22" s="138">
        <f>'Юноши,девушки 15-16 лет'!E70</f>
        <v>1</v>
      </c>
      <c r="D22" s="136" t="s">
        <v>53</v>
      </c>
      <c r="E22" s="136">
        <f>'Юноши,девушки 15-16 лет'!E22+'Юноши,девушки 15-16 лет'!E26</f>
        <v>157</v>
      </c>
      <c r="F22" s="52"/>
      <c r="G22" s="391" t="s">
        <v>53</v>
      </c>
      <c r="H22" s="391"/>
      <c r="I22" s="136">
        <f>'Юноши,девушки 11-12 лет'!E46</f>
        <v>7</v>
      </c>
      <c r="J22" s="113"/>
      <c r="K22" s="39"/>
    </row>
    <row r="23" spans="1:11" ht="12.75">
      <c r="A23" s="46"/>
      <c r="B23" s="46"/>
      <c r="C23" s="46"/>
      <c r="D23" s="46"/>
      <c r="E23" s="46"/>
      <c r="F23" s="52"/>
      <c r="G23" s="390" t="s">
        <v>29</v>
      </c>
      <c r="H23" s="390"/>
      <c r="I23" s="390"/>
      <c r="J23" s="390"/>
      <c r="K23" s="390"/>
    </row>
    <row r="24" spans="1:11" ht="12.75">
      <c r="A24" s="404" t="s">
        <v>153</v>
      </c>
      <c r="B24" s="404"/>
      <c r="C24" s="404"/>
      <c r="D24" s="404"/>
      <c r="E24" s="404"/>
      <c r="F24" s="52"/>
      <c r="G24" s="385" t="s">
        <v>31</v>
      </c>
      <c r="H24" s="385"/>
      <c r="I24" s="55" t="s">
        <v>0</v>
      </c>
      <c r="J24" s="34" t="s">
        <v>31</v>
      </c>
      <c r="K24" s="55" t="s">
        <v>0</v>
      </c>
    </row>
    <row r="25" spans="1:11" ht="12.75">
      <c r="A25" s="367" t="s">
        <v>31</v>
      </c>
      <c r="B25" s="368"/>
      <c r="C25" s="55" t="s">
        <v>0</v>
      </c>
      <c r="D25" s="34" t="s">
        <v>31</v>
      </c>
      <c r="E25" s="55" t="s">
        <v>0</v>
      </c>
      <c r="F25" s="52"/>
      <c r="G25" s="386" t="s">
        <v>11</v>
      </c>
      <c r="H25" s="386"/>
      <c r="I25" s="118">
        <f>'Юноши,девушки 11-12 лет'!M12+'Юноши,девушки 11-12 лет'!M14+'Юноши,девушки 11-12 лет'!M18+'Юноши,девушки 11-12 лет'!M40+'Юноши,девушки 11-12 лет'!M46+'Юноши,девушки 11-12 лет'!M48</f>
        <v>140</v>
      </c>
      <c r="J25" s="129" t="s">
        <v>15</v>
      </c>
      <c r="K25" s="129">
        <f>'Юноши,девушки 11-12 лет'!M30</f>
        <v>22</v>
      </c>
    </row>
    <row r="26" spans="1:11" ht="12.75">
      <c r="A26" s="398" t="s">
        <v>11</v>
      </c>
      <c r="B26" s="399"/>
      <c r="C26" s="135">
        <f>'Юноши,девушки 15-16 лет'!S22+'Юноши,девушки 15-16 лет'!S32+'Юноши,девушки 15-16 лет'!S36</f>
        <v>181</v>
      </c>
      <c r="D26" s="129" t="s">
        <v>15</v>
      </c>
      <c r="E26" s="129">
        <f>'Юноши,девушки 15-16 лет'!S24</f>
        <v>83</v>
      </c>
      <c r="F26" s="52"/>
      <c r="G26" s="387" t="s">
        <v>12</v>
      </c>
      <c r="H26" s="387"/>
      <c r="I26" s="115">
        <f>'Юноши,девушки 11-12 лет'!M8+'Юноши,девушки 11-12 лет'!M24+'Юноши,девушки 11-12 лет'!M34+'Юноши,девушки 11-12 лет'!M36</f>
        <v>119</v>
      </c>
      <c r="J26" s="119" t="s">
        <v>19</v>
      </c>
      <c r="K26" s="119">
        <f>'Юноши,девушки 11-12 лет'!M22+'Юноши,девушки 11-12 лет'!M38+'Юноши,девушки 11-12 лет'!M42+'Юноши,девушки 11-12 лет'!M50</f>
        <v>55</v>
      </c>
    </row>
    <row r="27" spans="1:11" ht="12.75">
      <c r="A27" s="392" t="s">
        <v>12</v>
      </c>
      <c r="B27" s="393"/>
      <c r="C27" s="116">
        <f>'Юноши,девушки 15-16 лет'!S28+'Юноши,девушки 15-16 лет'!S48</f>
        <v>79</v>
      </c>
      <c r="D27" s="119" t="s">
        <v>19</v>
      </c>
      <c r="E27" s="119">
        <f>'Юноши,девушки 15-16 лет'!S42+'Юноши,девушки 15-16 лет'!S60+'Юноши,девушки 15-16 лет'!S62+'Юноши,девушки 15-16 лет'!S64+'Юноши,девушки 15-16 лет'!S68</f>
        <v>59</v>
      </c>
      <c r="F27" s="52"/>
      <c r="G27" s="388" t="s">
        <v>13</v>
      </c>
      <c r="H27" s="388"/>
      <c r="I27" s="132">
        <f>'Юноши,девушки 11-12 лет'!M10+'Юноши,девушки 11-12 лет'!M28+'Юноши,девушки 11-12 лет'!M32+'Юноши,девушки 11-12 лет'!M52+'Юноши,девушки 11-12 лет'!M54</f>
        <v>106</v>
      </c>
      <c r="J27" s="143" t="s">
        <v>22</v>
      </c>
      <c r="K27" s="143">
        <f>'Юноши,девушки 11-12 лет'!M26</f>
        <v>29</v>
      </c>
    </row>
    <row r="28" spans="1:11" ht="12.75">
      <c r="A28" s="394" t="s">
        <v>13</v>
      </c>
      <c r="B28" s="395"/>
      <c r="C28" s="133">
        <f>'Юноши,девушки 15-16 лет'!S26+'Юноши,девушки 15-16 лет'!S30+'Юноши,девушки 15-16 лет'!S34+'Юноши,девушки 15-16 лет'!S46+'Юноши,девушки 15-16 лет'!S50+'Юноши,девушки 15-16 лет'!S58</f>
        <v>218</v>
      </c>
      <c r="D28" s="147" t="s">
        <v>129</v>
      </c>
      <c r="E28" s="148">
        <f>'Юноши,девушки 15-16 лет'!S56</f>
        <v>16</v>
      </c>
      <c r="F28" s="52"/>
      <c r="G28" s="384" t="s">
        <v>14</v>
      </c>
      <c r="H28" s="384"/>
      <c r="I28" s="139">
        <f>'Юноши,девушки 11-12 лет'!M16+'Юноши,девушки 11-12 лет'!M20+'Юноши,девушки 11-12 лет'!M44+'Юноши,девушки 11-12 лет'!M56</f>
        <v>82</v>
      </c>
      <c r="J28" s="39"/>
      <c r="K28" s="39"/>
    </row>
    <row r="29" spans="1:11" ht="12.75">
      <c r="A29" s="400" t="s">
        <v>84</v>
      </c>
      <c r="B29" s="401"/>
      <c r="C29" s="137">
        <f>'Юноши,девушки 15-16 лет'!S52+'Юноши,девушки 15-16 лет'!S66</f>
        <v>23</v>
      </c>
      <c r="D29" s="94" t="s">
        <v>91</v>
      </c>
      <c r="E29" s="94">
        <f>'Юноши,девушки 15-16 лет'!S14+'Юноши,девушки 15-16 лет'!S16+'Юноши,девушки 15-16 лет'!S18+'Юноши,девушки 15-16 лет'!S20+'Юноши,девушки 15-16 лет'!S44</f>
        <v>750</v>
      </c>
      <c r="F29" s="52"/>
      <c r="G29" s="52"/>
      <c r="H29" s="52"/>
      <c r="I29" s="52"/>
      <c r="J29" s="52"/>
      <c r="K29" s="52"/>
    </row>
    <row r="30" spans="1:11" ht="12.75">
      <c r="A30" s="414" t="s">
        <v>14</v>
      </c>
      <c r="B30" s="415"/>
      <c r="C30" s="140">
        <f>'Юноши,девушки 15-16 лет'!S54</f>
        <v>17</v>
      </c>
      <c r="D30" s="145" t="s">
        <v>177</v>
      </c>
      <c r="E30" s="145">
        <f>'Юноши,девушки 15-16 лет'!S40</f>
        <v>38</v>
      </c>
      <c r="F30" s="52"/>
      <c r="G30" s="52"/>
      <c r="H30" s="52"/>
      <c r="I30" s="52"/>
      <c r="J30" s="52"/>
      <c r="K30" s="52"/>
    </row>
    <row r="31" spans="1:11" ht="12.75">
      <c r="A31" s="402" t="s">
        <v>117</v>
      </c>
      <c r="B31" s="403"/>
      <c r="C31" s="141">
        <f>'Юноши,девушки 15-16 лет'!S38</f>
        <v>41</v>
      </c>
      <c r="D31" s="52"/>
      <c r="E31" s="52"/>
      <c r="F31" s="52"/>
      <c r="G31" s="52"/>
      <c r="H31" s="52"/>
      <c r="I31" s="52"/>
      <c r="J31" s="52"/>
      <c r="K31" s="52"/>
    </row>
    <row r="44" spans="13:14" ht="12.75">
      <c r="M44" s="17"/>
      <c r="N44" s="17"/>
    </row>
    <row r="45" spans="13:14" ht="12.75">
      <c r="M45" s="24"/>
      <c r="N45" s="17"/>
    </row>
  </sheetData>
  <sheetProtection/>
  <mergeCells count="55">
    <mergeCell ref="A5:B5"/>
    <mergeCell ref="A6:B6"/>
    <mergeCell ref="A9:B9"/>
    <mergeCell ref="A7:B7"/>
    <mergeCell ref="A8:E8"/>
    <mergeCell ref="A10:B10"/>
    <mergeCell ref="A1:E1"/>
    <mergeCell ref="A17:B17"/>
    <mergeCell ref="A21:B21"/>
    <mergeCell ref="A2:B2"/>
    <mergeCell ref="A12:B12"/>
    <mergeCell ref="A3:B3"/>
    <mergeCell ref="A13:B13"/>
    <mergeCell ref="A4:B4"/>
    <mergeCell ref="A14:B14"/>
    <mergeCell ref="A11:B11"/>
    <mergeCell ref="A22:B22"/>
    <mergeCell ref="A28:B28"/>
    <mergeCell ref="A30:B30"/>
    <mergeCell ref="A18:B18"/>
    <mergeCell ref="A19:B19"/>
    <mergeCell ref="A20:B20"/>
    <mergeCell ref="A27:B27"/>
    <mergeCell ref="A25:B25"/>
    <mergeCell ref="A26:B26"/>
    <mergeCell ref="A29:B29"/>
    <mergeCell ref="A31:B31"/>
    <mergeCell ref="A24:E24"/>
    <mergeCell ref="A16:E16"/>
    <mergeCell ref="G2:K2"/>
    <mergeCell ref="G9:K9"/>
    <mergeCell ref="G10:H10"/>
    <mergeCell ref="G11:H11"/>
    <mergeCell ref="G4:H4"/>
    <mergeCell ref="G5:H5"/>
    <mergeCell ref="G3:H3"/>
    <mergeCell ref="G20:H20"/>
    <mergeCell ref="G21:H21"/>
    <mergeCell ref="G12:H12"/>
    <mergeCell ref="G13:H13"/>
    <mergeCell ref="G15:H15"/>
    <mergeCell ref="G6:H6"/>
    <mergeCell ref="G7:H7"/>
    <mergeCell ref="G8:H8"/>
    <mergeCell ref="G14:H14"/>
    <mergeCell ref="G28:H28"/>
    <mergeCell ref="G24:H24"/>
    <mergeCell ref="G25:H25"/>
    <mergeCell ref="G26:H26"/>
    <mergeCell ref="G27:H27"/>
    <mergeCell ref="G17:K17"/>
    <mergeCell ref="G23:K23"/>
    <mergeCell ref="G22:H22"/>
    <mergeCell ref="G18:H18"/>
    <mergeCell ref="G19:H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27"/>
  <sheetViews>
    <sheetView tabSelected="1" zoomScaleSheetLayoutView="100" workbookViewId="0" topLeftCell="A1">
      <selection activeCell="B5" sqref="B5"/>
    </sheetView>
  </sheetViews>
  <sheetFormatPr defaultColWidth="9.140625" defaultRowHeight="12.75"/>
  <cols>
    <col min="1" max="1" width="6.00390625" style="0" bestFit="1" customWidth="1"/>
    <col min="2" max="2" width="21.7109375" style="0" customWidth="1"/>
    <col min="3" max="3" width="22.00390625" style="0" bestFit="1" customWidth="1"/>
    <col min="4" max="4" width="5.421875" style="0" bestFit="1" customWidth="1"/>
    <col min="6" max="6" width="6.00390625" style="0" bestFit="1" customWidth="1"/>
    <col min="7" max="7" width="20.8515625" style="0" customWidth="1"/>
    <col min="8" max="8" width="22.00390625" style="0" bestFit="1" customWidth="1"/>
    <col min="9" max="9" width="5.421875" style="0" bestFit="1" customWidth="1"/>
    <col min="11" max="11" width="6.00390625" style="0" bestFit="1" customWidth="1"/>
    <col min="12" max="12" width="22.7109375" style="0" customWidth="1"/>
    <col min="13" max="13" width="22.00390625" style="0" bestFit="1" customWidth="1"/>
    <col min="14" max="14" width="5.421875" style="0" bestFit="1" customWidth="1"/>
    <col min="16" max="16" width="28.28125" style="0" customWidth="1"/>
    <col min="18" max="18" width="9.57421875" style="0" customWidth="1"/>
  </cols>
  <sheetData>
    <row r="4" spans="1:14" ht="12.75">
      <c r="A4" s="419" t="s">
        <v>38</v>
      </c>
      <c r="B4" s="385" t="s">
        <v>535</v>
      </c>
      <c r="C4" s="385"/>
      <c r="D4" s="385"/>
      <c r="E4" s="52"/>
      <c r="F4" s="419" t="s">
        <v>38</v>
      </c>
      <c r="G4" s="385" t="s">
        <v>534</v>
      </c>
      <c r="H4" s="385"/>
      <c r="I4" s="385"/>
      <c r="K4" s="419" t="s">
        <v>38</v>
      </c>
      <c r="L4" s="418" t="s">
        <v>570</v>
      </c>
      <c r="M4" s="418"/>
      <c r="N4" s="418"/>
    </row>
    <row r="5" spans="1:14" ht="25.5">
      <c r="A5" s="420"/>
      <c r="B5" s="150" t="s">
        <v>538</v>
      </c>
      <c r="C5" s="172" t="s">
        <v>567</v>
      </c>
      <c r="D5" s="151" t="s">
        <v>0</v>
      </c>
      <c r="E5" s="52"/>
      <c r="F5" s="420"/>
      <c r="G5" s="150" t="s">
        <v>538</v>
      </c>
      <c r="H5" s="172" t="s">
        <v>568</v>
      </c>
      <c r="I5" s="151" t="s">
        <v>0</v>
      </c>
      <c r="K5" s="420"/>
      <c r="L5" s="150" t="s">
        <v>538</v>
      </c>
      <c r="M5" s="172" t="s">
        <v>569</v>
      </c>
      <c r="N5" s="151" t="s">
        <v>0</v>
      </c>
    </row>
    <row r="6" spans="1:14" ht="12.75">
      <c r="A6" s="23">
        <v>1</v>
      </c>
      <c r="B6" s="51" t="s">
        <v>19</v>
      </c>
      <c r="C6" s="51" t="s">
        <v>539</v>
      </c>
      <c r="D6" s="39">
        <v>4899</v>
      </c>
      <c r="E6" s="52"/>
      <c r="F6" s="11">
        <v>1</v>
      </c>
      <c r="G6" s="51" t="s">
        <v>12</v>
      </c>
      <c r="H6" s="51" t="s">
        <v>540</v>
      </c>
      <c r="I6" s="39">
        <f>'Юношеский зачет'!I26+'Юношеский зачет'!I20+'Юношеский зачет'!I12+'Юношеский зачет'!I5+'Юношеский зачет'!C27+'Юношеский зачет'!C19+'Юношеский зачет'!C11+'Юношеский зачет'!C4</f>
        <v>2219</v>
      </c>
      <c r="K6" s="23">
        <v>1</v>
      </c>
      <c r="L6" s="51" t="s">
        <v>12</v>
      </c>
      <c r="M6" s="51" t="s">
        <v>540</v>
      </c>
      <c r="N6" s="39">
        <f>D8+I6</f>
        <v>5921</v>
      </c>
    </row>
    <row r="7" spans="1:14" ht="12.75">
      <c r="A7" s="23">
        <v>2</v>
      </c>
      <c r="B7" s="51"/>
      <c r="C7" s="51" t="s">
        <v>376</v>
      </c>
      <c r="D7" s="39">
        <f>'Взрослый зачет'!K9+'Взрослый зачет'!H5</f>
        <v>4032</v>
      </c>
      <c r="E7" s="52"/>
      <c r="F7" s="11">
        <v>2</v>
      </c>
      <c r="G7" s="51" t="s">
        <v>13</v>
      </c>
      <c r="H7" s="51" t="s">
        <v>543</v>
      </c>
      <c r="I7" s="39">
        <f>'Юношеский зачет'!I27+'Юношеский зачет'!I21+'Юношеский зачет'!I13+'Юношеский зачет'!I4+'Юношеский зачет'!C3+'Юношеский зачет'!C12+'Юношеский зачет'!C18+'Юношеский зачет'!C28</f>
        <v>1702</v>
      </c>
      <c r="K7" s="23">
        <v>2</v>
      </c>
      <c r="L7" s="51" t="s">
        <v>19</v>
      </c>
      <c r="M7" s="51" t="s">
        <v>539</v>
      </c>
      <c r="N7" s="39">
        <v>5777</v>
      </c>
    </row>
    <row r="8" spans="1:16" ht="12.75">
      <c r="A8" s="23">
        <v>3</v>
      </c>
      <c r="B8" s="51" t="s">
        <v>12</v>
      </c>
      <c r="C8" s="51" t="s">
        <v>540</v>
      </c>
      <c r="D8" s="39">
        <f>'Взрослый зачет'!K6+'Взрослый зачет'!H7+'Взрослый зачет'!C6+'Взрослый зачет'!C13+'Взрослый зачет'!C21+'Взрослый зачет'!C28</f>
        <v>3702</v>
      </c>
      <c r="E8" s="52"/>
      <c r="F8" s="11">
        <v>3</v>
      </c>
      <c r="G8" s="51" t="s">
        <v>91</v>
      </c>
      <c r="H8" s="51" t="s">
        <v>541</v>
      </c>
      <c r="I8" s="39">
        <f>'Юношеский зачет'!K14+'Юношеский зачет'!K5+'Юношеский зачет'!E29+'Юношеский зачет'!E19+'Юношеский зачет'!E13+'Юношеский зачет'!E4</f>
        <v>1525</v>
      </c>
      <c r="K8" s="23">
        <v>3</v>
      </c>
      <c r="L8" s="39"/>
      <c r="M8" s="39" t="s">
        <v>376</v>
      </c>
      <c r="N8" s="39">
        <v>4032</v>
      </c>
      <c r="P8" s="153"/>
    </row>
    <row r="9" spans="1:14" ht="12.75">
      <c r="A9" s="23">
        <v>4</v>
      </c>
      <c r="B9" s="51" t="s">
        <v>91</v>
      </c>
      <c r="C9" s="51" t="s">
        <v>541</v>
      </c>
      <c r="D9" s="39">
        <f>'Взрослый зачет'!K7+'Взрослый зачет'!H12+'Взрослый зачет'!C5+'Взрослый зачет'!C20</f>
        <v>2344</v>
      </c>
      <c r="E9" s="52"/>
      <c r="F9" s="11">
        <v>4</v>
      </c>
      <c r="G9" s="51" t="s">
        <v>11</v>
      </c>
      <c r="H9" s="51" t="s">
        <v>544</v>
      </c>
      <c r="I9" s="39">
        <f>'Юношеский зачет'!I25+'Юношеский зачет'!I19+'Юношеский зачет'!I11+'Юношеский зачет'!I6+'Юношеский зачет'!C5+'Юношеский зачет'!C10+'Юношеский зачет'!C20+'Юношеский зачет'!C26</f>
        <v>956</v>
      </c>
      <c r="K9" s="23">
        <v>4</v>
      </c>
      <c r="L9" s="51" t="s">
        <v>91</v>
      </c>
      <c r="M9" s="51" t="s">
        <v>541</v>
      </c>
      <c r="N9" s="39">
        <f>I8+D9</f>
        <v>3869</v>
      </c>
    </row>
    <row r="10" spans="1:14" ht="25.5">
      <c r="A10" s="23">
        <v>5</v>
      </c>
      <c r="B10" s="125" t="s">
        <v>177</v>
      </c>
      <c r="C10" s="125" t="s">
        <v>542</v>
      </c>
      <c r="D10" s="39">
        <f>'Взрослый зачет'!K5</f>
        <v>2201</v>
      </c>
      <c r="E10" s="52"/>
      <c r="F10" s="11">
        <v>5</v>
      </c>
      <c r="G10" s="51" t="s">
        <v>19</v>
      </c>
      <c r="H10" s="51" t="s">
        <v>539</v>
      </c>
      <c r="I10" s="39">
        <v>878</v>
      </c>
      <c r="K10" s="23">
        <v>5</v>
      </c>
      <c r="L10" s="128" t="s">
        <v>177</v>
      </c>
      <c r="M10" s="125" t="s">
        <v>542</v>
      </c>
      <c r="N10" s="39">
        <f>I19+D10</f>
        <v>2239</v>
      </c>
    </row>
    <row r="11" spans="1:14" ht="38.25">
      <c r="A11" s="23">
        <v>6</v>
      </c>
      <c r="B11" s="39"/>
      <c r="C11" s="39" t="s">
        <v>319</v>
      </c>
      <c r="D11" s="39">
        <f>'Взрослый зачет'!H10+'Взрослый зачет'!C7+'Взрослый зачет'!E12+'Взрослый зачет'!C24+'Взрослый зачет'!C29</f>
        <v>507</v>
      </c>
      <c r="E11" s="52"/>
      <c r="F11" s="11">
        <v>6</v>
      </c>
      <c r="G11" s="51" t="s">
        <v>15</v>
      </c>
      <c r="H11" s="198" t="s">
        <v>571</v>
      </c>
      <c r="I11" s="39">
        <f>'Юношеский зачет'!K25+'Юношеский зачет'!K19+'Юношеский зачет'!K11+'Юношеский зачет'!K4+'Юношеский зачет'!E18+'Юношеский зачет'!E26</f>
        <v>326</v>
      </c>
      <c r="K11" s="23">
        <v>6</v>
      </c>
      <c r="L11" s="51" t="s">
        <v>13</v>
      </c>
      <c r="M11" s="51" t="s">
        <v>543</v>
      </c>
      <c r="N11" s="39">
        <f>I7+D15</f>
        <v>1831</v>
      </c>
    </row>
    <row r="12" spans="1:14" ht="12.75">
      <c r="A12" s="23">
        <v>7</v>
      </c>
      <c r="B12" s="51" t="s">
        <v>11</v>
      </c>
      <c r="C12" s="51" t="s">
        <v>544</v>
      </c>
      <c r="D12" s="39">
        <f>'Взрослый зачет'!K11+'Взрослый зачет'!H13+'Взрослый зачет'!C22</f>
        <v>404</v>
      </c>
      <c r="E12" s="52"/>
      <c r="F12" s="11">
        <v>7</v>
      </c>
      <c r="G12" s="51" t="s">
        <v>53</v>
      </c>
      <c r="H12" s="51" t="s">
        <v>545</v>
      </c>
      <c r="I12" s="39">
        <f>'Юношеский зачет'!I22+'Юношеский зачет'!K15+'Юношеский зачет'!E22</f>
        <v>221</v>
      </c>
      <c r="K12" s="23">
        <v>7</v>
      </c>
      <c r="L12" s="51" t="s">
        <v>11</v>
      </c>
      <c r="M12" s="51" t="s">
        <v>544</v>
      </c>
      <c r="N12" s="39">
        <f>I9+D12</f>
        <v>1360</v>
      </c>
    </row>
    <row r="13" spans="1:14" ht="12.75">
      <c r="A13" s="23">
        <v>8</v>
      </c>
      <c r="B13" s="51" t="s">
        <v>53</v>
      </c>
      <c r="C13" s="51" t="s">
        <v>545</v>
      </c>
      <c r="D13" s="39">
        <f>'Взрослый зачет'!K10+'Взрослый зачет'!C23</f>
        <v>365</v>
      </c>
      <c r="E13" s="52"/>
      <c r="F13" s="11">
        <v>8</v>
      </c>
      <c r="G13" s="51" t="s">
        <v>14</v>
      </c>
      <c r="H13" s="51" t="s">
        <v>547</v>
      </c>
      <c r="I13" s="39">
        <f>'Юношеский зачет'!K8+'Юношеский зачет'!I28+'Юношеский зачет'!C30+'Юношеский зачет'!C14+'Юношеский зачет'!E7</f>
        <v>185</v>
      </c>
      <c r="K13" s="23">
        <v>8</v>
      </c>
      <c r="L13" s="51" t="s">
        <v>53</v>
      </c>
      <c r="M13" s="51" t="s">
        <v>545</v>
      </c>
      <c r="N13" s="39">
        <f>I12+D13</f>
        <v>586</v>
      </c>
    </row>
    <row r="14" spans="1:14" ht="25.5">
      <c r="A14" s="23">
        <v>9</v>
      </c>
      <c r="B14" s="152" t="s">
        <v>84</v>
      </c>
      <c r="C14" s="51" t="s">
        <v>546</v>
      </c>
      <c r="D14" s="39">
        <f>'Взрослый зачет'!K14+'Взрослый зачет'!H8</f>
        <v>308</v>
      </c>
      <c r="E14" s="52"/>
      <c r="F14" s="11">
        <v>9</v>
      </c>
      <c r="G14" s="39" t="s">
        <v>19</v>
      </c>
      <c r="H14" s="152" t="s">
        <v>551</v>
      </c>
      <c r="I14" s="39">
        <v>182</v>
      </c>
      <c r="K14" s="23">
        <v>9</v>
      </c>
      <c r="L14" s="39"/>
      <c r="M14" s="39" t="s">
        <v>319</v>
      </c>
      <c r="N14" s="197">
        <v>507</v>
      </c>
    </row>
    <row r="15" spans="1:14" ht="12.75">
      <c r="A15" s="23">
        <v>10</v>
      </c>
      <c r="B15" s="51" t="s">
        <v>13</v>
      </c>
      <c r="C15" s="51" t="s">
        <v>543</v>
      </c>
      <c r="D15" s="39">
        <f>'Взрослый зачет'!K15+'Взрослый зачет'!H11</f>
        <v>129</v>
      </c>
      <c r="E15" s="52"/>
      <c r="F15" s="11">
        <v>10</v>
      </c>
      <c r="G15" s="128" t="s">
        <v>22</v>
      </c>
      <c r="H15" s="128" t="s">
        <v>548</v>
      </c>
      <c r="I15" s="39">
        <f>'Юношеский зачет'!K27+'Юношеский зачет'!K21+'Юношеский зачет'!E6</f>
        <v>117</v>
      </c>
      <c r="K15" s="23">
        <v>10</v>
      </c>
      <c r="L15" s="51" t="s">
        <v>84</v>
      </c>
      <c r="M15" s="51" t="s">
        <v>546</v>
      </c>
      <c r="N15" s="39">
        <f>I17+D14</f>
        <v>378</v>
      </c>
    </row>
    <row r="16" spans="1:14" ht="38.25">
      <c r="A16" s="23">
        <v>11</v>
      </c>
      <c r="B16" s="51" t="s">
        <v>14</v>
      </c>
      <c r="C16" s="51" t="s">
        <v>547</v>
      </c>
      <c r="D16" s="39">
        <f>'Взрослый зачет'!K12+'Взрослый зачет'!H15</f>
        <v>125</v>
      </c>
      <c r="E16" s="52"/>
      <c r="F16" s="11">
        <v>11</v>
      </c>
      <c r="G16" s="51" t="s">
        <v>129</v>
      </c>
      <c r="H16" s="51" t="s">
        <v>543</v>
      </c>
      <c r="I16" s="39">
        <f>'Юношеский зачет'!K7+'Юношеский зачет'!E28+'Юношеский зачет'!E12+'Юношеский зачет'!E3</f>
        <v>102</v>
      </c>
      <c r="K16" s="23">
        <v>11</v>
      </c>
      <c r="L16" s="51" t="s">
        <v>15</v>
      </c>
      <c r="M16" s="198" t="s">
        <v>571</v>
      </c>
      <c r="N16" s="39">
        <f>I11</f>
        <v>326</v>
      </c>
    </row>
    <row r="17" spans="1:14" ht="25.5">
      <c r="A17" s="23">
        <v>12</v>
      </c>
      <c r="B17" s="51" t="s">
        <v>117</v>
      </c>
      <c r="C17" s="152" t="s">
        <v>542</v>
      </c>
      <c r="D17" s="39">
        <f>'Взрослый зачет'!K13+'Взрослый зачет'!H14</f>
        <v>91</v>
      </c>
      <c r="E17" s="52"/>
      <c r="F17" s="11">
        <v>12</v>
      </c>
      <c r="G17" s="51" t="s">
        <v>84</v>
      </c>
      <c r="H17" s="51" t="s">
        <v>546</v>
      </c>
      <c r="I17" s="39">
        <f>'Юношеский зачет'!I14+'Юношеский зачет'!I8+'Юношеский зачет'!C7+'Юношеский зачет'!C13+'Юношеский зачет'!C22+'Юношеский зачет'!C29</f>
        <v>70</v>
      </c>
      <c r="K17" s="23">
        <v>12</v>
      </c>
      <c r="L17" s="51" t="s">
        <v>14</v>
      </c>
      <c r="M17" s="51" t="s">
        <v>547</v>
      </c>
      <c r="N17" s="39">
        <f>I13+D16</f>
        <v>310</v>
      </c>
    </row>
    <row r="18" spans="1:14" ht="25.5">
      <c r="A18" s="23">
        <v>13</v>
      </c>
      <c r="B18" s="39" t="s">
        <v>533</v>
      </c>
      <c r="C18" s="39"/>
      <c r="D18" s="39">
        <f>'Взрослый зачет'!H9</f>
        <v>68</v>
      </c>
      <c r="E18" s="52"/>
      <c r="F18" s="11">
        <v>13</v>
      </c>
      <c r="G18" s="51" t="s">
        <v>117</v>
      </c>
      <c r="H18" s="152" t="s">
        <v>542</v>
      </c>
      <c r="I18" s="39">
        <f>'Юношеский зачет'!K6+'Юношеский зачет'!C31+'Юношеский зачет'!E20+'Юношеский зачет'!E5</f>
        <v>62</v>
      </c>
      <c r="K18" s="23">
        <v>13</v>
      </c>
      <c r="L18" s="39" t="s">
        <v>19</v>
      </c>
      <c r="M18" s="152" t="s">
        <v>551</v>
      </c>
      <c r="N18" s="39">
        <v>209</v>
      </c>
    </row>
    <row r="19" spans="1:14" ht="25.5">
      <c r="A19" s="23">
        <v>14</v>
      </c>
      <c r="B19" s="51" t="s">
        <v>129</v>
      </c>
      <c r="C19" s="51" t="s">
        <v>543</v>
      </c>
      <c r="D19" s="39">
        <f>'Взрослый зачет'!K16+'Взрослый зачет'!H16</f>
        <v>48</v>
      </c>
      <c r="E19" s="52"/>
      <c r="F19" s="11">
        <v>14</v>
      </c>
      <c r="G19" s="128" t="s">
        <v>177</v>
      </c>
      <c r="H19" s="125" t="s">
        <v>542</v>
      </c>
      <c r="I19" s="39">
        <f>'Юношеский зачет'!E30</f>
        <v>38</v>
      </c>
      <c r="K19" s="23">
        <v>14</v>
      </c>
      <c r="L19" s="51" t="s">
        <v>117</v>
      </c>
      <c r="M19" s="125" t="s">
        <v>542</v>
      </c>
      <c r="N19" s="39">
        <v>153</v>
      </c>
    </row>
    <row r="20" spans="1:14" ht="51">
      <c r="A20" s="23">
        <v>15</v>
      </c>
      <c r="B20" s="39" t="s">
        <v>19</v>
      </c>
      <c r="C20" s="152" t="s">
        <v>551</v>
      </c>
      <c r="D20" s="39">
        <v>27</v>
      </c>
      <c r="E20" s="52"/>
      <c r="F20" s="11">
        <v>15</v>
      </c>
      <c r="G20" s="39" t="s">
        <v>113</v>
      </c>
      <c r="H20" s="152" t="s">
        <v>552</v>
      </c>
      <c r="I20" s="39">
        <v>21</v>
      </c>
      <c r="K20" s="23">
        <v>15</v>
      </c>
      <c r="L20" s="51" t="s">
        <v>129</v>
      </c>
      <c r="M20" s="51" t="s">
        <v>543</v>
      </c>
      <c r="N20" s="39">
        <f>I16+D19</f>
        <v>150</v>
      </c>
    </row>
    <row r="21" spans="1:14" ht="12.75">
      <c r="A21" s="23">
        <v>16</v>
      </c>
      <c r="B21" s="39" t="s">
        <v>22</v>
      </c>
      <c r="C21" s="128" t="s">
        <v>548</v>
      </c>
      <c r="D21" s="39">
        <f>'Взрослый зачет'!K17</f>
        <v>7</v>
      </c>
      <c r="F21" s="11">
        <v>16</v>
      </c>
      <c r="G21" s="125" t="s">
        <v>82</v>
      </c>
      <c r="H21" s="125" t="s">
        <v>549</v>
      </c>
      <c r="I21" s="39">
        <f>'Юношеский зачет'!I15</f>
        <v>19</v>
      </c>
      <c r="K21" s="23">
        <v>16</v>
      </c>
      <c r="L21" s="128" t="s">
        <v>22</v>
      </c>
      <c r="M21" s="128" t="s">
        <v>548</v>
      </c>
      <c r="N21" s="39">
        <f>I15+D21</f>
        <v>124</v>
      </c>
    </row>
    <row r="22" spans="6:14" ht="25.5">
      <c r="F22" s="11">
        <v>17</v>
      </c>
      <c r="G22" s="39" t="s">
        <v>219</v>
      </c>
      <c r="H22" s="39" t="s">
        <v>550</v>
      </c>
      <c r="I22" s="39">
        <f>'Юношеский зачет'!E21</f>
        <v>17</v>
      </c>
      <c r="K22" s="23">
        <v>17</v>
      </c>
      <c r="L22" s="39" t="s">
        <v>117</v>
      </c>
      <c r="M22" s="152" t="s">
        <v>542</v>
      </c>
      <c r="N22" s="39">
        <v>91</v>
      </c>
    </row>
    <row r="23" spans="6:14" ht="12.75">
      <c r="F23" s="11">
        <v>18</v>
      </c>
      <c r="G23" s="158" t="s">
        <v>94</v>
      </c>
      <c r="H23" s="158"/>
      <c r="I23" s="158">
        <f>'Юношеский зачет'!K13</f>
        <v>9</v>
      </c>
      <c r="K23" s="23">
        <v>18</v>
      </c>
      <c r="L23" s="39" t="s">
        <v>429</v>
      </c>
      <c r="M23" s="39"/>
      <c r="N23" s="39">
        <v>68</v>
      </c>
    </row>
    <row r="24" spans="7:14" ht="51">
      <c r="G24" s="159"/>
      <c r="H24" s="159"/>
      <c r="I24" s="159"/>
      <c r="K24" s="23">
        <v>19</v>
      </c>
      <c r="L24" s="152" t="s">
        <v>113</v>
      </c>
      <c r="M24" s="152" t="s">
        <v>552</v>
      </c>
      <c r="N24" s="152">
        <v>21</v>
      </c>
    </row>
    <row r="25" spans="11:14" ht="12.75">
      <c r="K25" s="23">
        <v>20</v>
      </c>
      <c r="L25" s="125" t="s">
        <v>82</v>
      </c>
      <c r="M25" s="125" t="s">
        <v>549</v>
      </c>
      <c r="N25" s="39">
        <f>I21</f>
        <v>19</v>
      </c>
    </row>
    <row r="26" spans="11:14" ht="12.75">
      <c r="K26" s="23">
        <v>21</v>
      </c>
      <c r="L26" s="39" t="s">
        <v>219</v>
      </c>
      <c r="M26" s="39" t="s">
        <v>550</v>
      </c>
      <c r="N26" s="39">
        <f>I22</f>
        <v>17</v>
      </c>
    </row>
    <row r="27" spans="11:14" ht="12.75">
      <c r="K27" s="23">
        <v>22</v>
      </c>
      <c r="L27" s="12" t="s">
        <v>94</v>
      </c>
      <c r="M27" s="12"/>
      <c r="N27" s="12">
        <f>I23</f>
        <v>9</v>
      </c>
    </row>
  </sheetData>
  <sheetProtection/>
  <mergeCells count="6">
    <mergeCell ref="G4:I4"/>
    <mergeCell ref="B4:D4"/>
    <mergeCell ref="L4:N4"/>
    <mergeCell ref="A4:A5"/>
    <mergeCell ref="F4:F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08"/>
  <sheetViews>
    <sheetView zoomScaleSheetLayoutView="50" workbookViewId="0" topLeftCell="A43">
      <selection activeCell="Q77" sqref="Q77"/>
    </sheetView>
  </sheetViews>
  <sheetFormatPr defaultColWidth="9.140625" defaultRowHeight="12.75"/>
  <cols>
    <col min="1" max="1" width="6.57421875" style="1" customWidth="1"/>
    <col min="2" max="3" width="16.57421875" style="1" customWidth="1"/>
    <col min="4" max="4" width="18.140625" style="1" bestFit="1" customWidth="1"/>
    <col min="5" max="5" width="6.140625" style="3" bestFit="1" customWidth="1"/>
    <col min="6" max="7" width="3.57421875" style="3" bestFit="1" customWidth="1"/>
    <col min="8" max="11" width="3.57421875" style="2" bestFit="1" customWidth="1"/>
    <col min="12" max="12" width="2.7109375" style="2" customWidth="1"/>
    <col min="13" max="13" width="3.57421875" style="2" bestFit="1" customWidth="1"/>
    <col min="14" max="14" width="6.28125" style="2" customWidth="1"/>
    <col min="15" max="15" width="6.57421875" style="2" bestFit="1" customWidth="1"/>
    <col min="16" max="17" width="15.7109375" style="2" customWidth="1"/>
    <col min="18" max="18" width="21.8515625" style="2" bestFit="1" customWidth="1"/>
    <col min="19" max="19" width="6.140625" style="2" bestFit="1" customWidth="1"/>
    <col min="20" max="26" width="3.57421875" style="2" bestFit="1" customWidth="1"/>
    <col min="27" max="27" width="4.00390625" style="2" bestFit="1" customWidth="1"/>
    <col min="28" max="30" width="6.28125" style="2" customWidth="1"/>
    <col min="31" max="31" width="5.7109375" style="2" customWidth="1"/>
    <col min="32" max="32" width="21.140625" style="2" customWidth="1"/>
    <col min="33" max="33" width="16.140625" style="2" customWidth="1"/>
    <col min="34" max="34" width="10.140625" style="2" customWidth="1"/>
    <col min="35" max="35" width="17.57421875" style="2" customWidth="1"/>
    <col min="36" max="43" width="6.28125" style="2" customWidth="1"/>
    <col min="44" max="44" width="7.7109375" style="2" customWidth="1"/>
    <col min="45" max="45" width="7.140625" style="2" customWidth="1"/>
    <col min="46" max="63" width="6.28125" style="2" customWidth="1"/>
    <col min="64" max="64" width="3.7109375" style="1" customWidth="1"/>
    <col min="65" max="65" width="4.28125" style="1" customWidth="1"/>
    <col min="66" max="16384" width="9.140625" style="1" customWidth="1"/>
  </cols>
  <sheetData>
    <row r="1" spans="1:27" ht="9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27" ht="19.5" customHeight="1">
      <c r="A2" s="219" t="s">
        <v>563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7" ht="19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249" t="s">
        <v>557</v>
      </c>
      <c r="U3" s="249"/>
      <c r="V3" s="249"/>
      <c r="W3" s="249"/>
      <c r="X3" s="249"/>
      <c r="Y3" s="249"/>
      <c r="Z3" s="249"/>
      <c r="AA3" s="249"/>
    </row>
    <row r="4" spans="1:27" ht="12.75">
      <c r="A4" s="8">
        <v>1</v>
      </c>
      <c r="B4" s="243" t="s">
        <v>186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92"/>
      <c r="O4" s="8">
        <v>1</v>
      </c>
      <c r="P4" s="243" t="s">
        <v>102</v>
      </c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5"/>
    </row>
    <row r="5" spans="1:27" ht="12.75" customHeight="1">
      <c r="A5" s="8">
        <v>2</v>
      </c>
      <c r="B5" s="243" t="s">
        <v>187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93"/>
      <c r="O5" s="8">
        <v>2</v>
      </c>
      <c r="P5" s="243" t="s">
        <v>182</v>
      </c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5"/>
    </row>
    <row r="6" spans="1:27" ht="12.75" customHeight="1">
      <c r="A6" s="8">
        <v>3</v>
      </c>
      <c r="B6" s="243" t="s">
        <v>188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5"/>
      <c r="N6" s="47"/>
      <c r="O6" s="8">
        <v>3</v>
      </c>
      <c r="P6" s="243" t="s">
        <v>184</v>
      </c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</row>
    <row r="7" spans="1:27" ht="12.75" customHeight="1">
      <c r="A7" s="8">
        <v>4</v>
      </c>
      <c r="B7" s="243" t="s">
        <v>189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  <c r="N7" s="47"/>
      <c r="O7" s="8">
        <v>4</v>
      </c>
      <c r="P7" s="243" t="s">
        <v>183</v>
      </c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</row>
    <row r="8" spans="1:27" ht="12.75" customHeight="1">
      <c r="A8" s="8">
        <v>5</v>
      </c>
      <c r="B8" s="211" t="s">
        <v>185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  <c r="N8" s="47"/>
      <c r="O8" s="8">
        <v>5</v>
      </c>
      <c r="P8" s="211" t="s">
        <v>185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3"/>
    </row>
    <row r="9" spans="1:27" ht="12.75" customHeight="1">
      <c r="A9" s="8">
        <v>6</v>
      </c>
      <c r="B9" s="211" t="s">
        <v>201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47"/>
      <c r="O9" s="8">
        <v>6</v>
      </c>
      <c r="P9" s="211" t="s">
        <v>200</v>
      </c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3"/>
    </row>
    <row r="10" spans="1:27" ht="12.75" customHeight="1">
      <c r="A10" s="8">
        <v>7</v>
      </c>
      <c r="B10" s="211" t="s">
        <v>204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  <c r="N10" s="47"/>
      <c r="O10" s="8">
        <v>7</v>
      </c>
      <c r="P10" s="211" t="s">
        <v>203</v>
      </c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3"/>
    </row>
    <row r="11" spans="1:27" ht="12.75" customHeight="1">
      <c r="A11" s="8">
        <v>8</v>
      </c>
      <c r="B11" s="211" t="s">
        <v>202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  <c r="N11" s="47"/>
      <c r="O11" s="8">
        <v>8</v>
      </c>
      <c r="P11" s="211" t="s">
        <v>202</v>
      </c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3"/>
    </row>
    <row r="12" spans="1:27" ht="12.75" customHeight="1">
      <c r="A12" s="214" t="s">
        <v>152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6"/>
      <c r="N12" s="47"/>
      <c r="O12" s="214" t="s">
        <v>153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</row>
    <row r="13" spans="1:27" ht="25.5">
      <c r="A13" s="156" t="s">
        <v>38</v>
      </c>
      <c r="B13" s="157" t="s">
        <v>538</v>
      </c>
      <c r="C13" s="157" t="s">
        <v>553</v>
      </c>
      <c r="D13" s="156" t="s">
        <v>66</v>
      </c>
      <c r="E13" s="156" t="s">
        <v>0</v>
      </c>
      <c r="F13" s="41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47"/>
      <c r="O13" s="156" t="s">
        <v>38</v>
      </c>
      <c r="P13" s="157" t="s">
        <v>538</v>
      </c>
      <c r="Q13" s="157" t="s">
        <v>553</v>
      </c>
      <c r="R13" s="156" t="s">
        <v>66</v>
      </c>
      <c r="S13" s="156" t="s">
        <v>0</v>
      </c>
      <c r="T13" s="41">
        <v>1</v>
      </c>
      <c r="U13" s="26">
        <v>2</v>
      </c>
      <c r="V13" s="26">
        <v>3</v>
      </c>
      <c r="W13" s="26">
        <v>4</v>
      </c>
      <c r="X13" s="26">
        <v>5</v>
      </c>
      <c r="Y13" s="26">
        <v>6</v>
      </c>
      <c r="Z13" s="26">
        <v>7</v>
      </c>
      <c r="AA13" s="26">
        <v>8</v>
      </c>
    </row>
    <row r="14" spans="1:27" ht="12.75" customHeight="1">
      <c r="A14" s="205">
        <v>1</v>
      </c>
      <c r="B14" s="201" t="s">
        <v>12</v>
      </c>
      <c r="C14" s="201" t="s">
        <v>540</v>
      </c>
      <c r="D14" s="201" t="s">
        <v>339</v>
      </c>
      <c r="E14" s="205">
        <f>F15+G15+H15+I15+J15+K15+L15+M15</f>
        <v>222</v>
      </c>
      <c r="F14" s="160">
        <v>5</v>
      </c>
      <c r="G14" s="162">
        <v>2</v>
      </c>
      <c r="H14" s="162">
        <v>1</v>
      </c>
      <c r="I14" s="162">
        <v>2</v>
      </c>
      <c r="J14" s="162">
        <v>2</v>
      </c>
      <c r="K14" s="162">
        <v>15</v>
      </c>
      <c r="L14" s="162"/>
      <c r="M14" s="11">
        <v>27</v>
      </c>
      <c r="N14" s="47"/>
      <c r="O14" s="205">
        <v>1</v>
      </c>
      <c r="P14" s="201" t="s">
        <v>91</v>
      </c>
      <c r="Q14" s="203" t="s">
        <v>541</v>
      </c>
      <c r="R14" s="201" t="s">
        <v>158</v>
      </c>
      <c r="S14" s="205">
        <f>T15+U15+V15+W15+X15+Y15+Z15+AA15</f>
        <v>255</v>
      </c>
      <c r="T14" s="160">
        <v>2</v>
      </c>
      <c r="U14" s="162">
        <v>3</v>
      </c>
      <c r="V14" s="162">
        <v>1</v>
      </c>
      <c r="W14" s="162">
        <v>1</v>
      </c>
      <c r="X14" s="11">
        <v>1</v>
      </c>
      <c r="Y14" s="11">
        <v>39</v>
      </c>
      <c r="Z14" s="11">
        <v>24</v>
      </c>
      <c r="AA14" s="11">
        <v>12</v>
      </c>
    </row>
    <row r="15" spans="1:27" ht="12.75">
      <c r="A15" s="206"/>
      <c r="B15" s="202"/>
      <c r="C15" s="202"/>
      <c r="D15" s="202"/>
      <c r="E15" s="206"/>
      <c r="F15" s="160">
        <v>16</v>
      </c>
      <c r="G15" s="162">
        <v>19</v>
      </c>
      <c r="H15" s="162">
        <v>30</v>
      </c>
      <c r="I15" s="162">
        <v>28</v>
      </c>
      <c r="J15" s="162">
        <v>28</v>
      </c>
      <c r="K15" s="162">
        <v>65</v>
      </c>
      <c r="L15" s="162"/>
      <c r="M15" s="11">
        <v>36</v>
      </c>
      <c r="N15" s="47"/>
      <c r="O15" s="206"/>
      <c r="P15" s="202"/>
      <c r="Q15" s="204"/>
      <c r="R15" s="202"/>
      <c r="S15" s="206"/>
      <c r="T15" s="160">
        <v>19</v>
      </c>
      <c r="U15" s="162">
        <v>18</v>
      </c>
      <c r="V15" s="162">
        <v>30</v>
      </c>
      <c r="W15" s="162">
        <v>30</v>
      </c>
      <c r="X15" s="11">
        <v>30</v>
      </c>
      <c r="Y15" s="11">
        <v>12</v>
      </c>
      <c r="Z15" s="11">
        <v>42</v>
      </c>
      <c r="AA15" s="11">
        <v>74</v>
      </c>
    </row>
    <row r="16" spans="1:27" ht="12.75" customHeight="1">
      <c r="A16" s="217" t="s">
        <v>136</v>
      </c>
      <c r="B16" s="201" t="s">
        <v>12</v>
      </c>
      <c r="C16" s="201" t="s">
        <v>540</v>
      </c>
      <c r="D16" s="201" t="s">
        <v>205</v>
      </c>
      <c r="E16" s="205">
        <f>F17+G17+H17+I17+J17+K17+L17+M17</f>
        <v>112</v>
      </c>
      <c r="F16" s="160">
        <v>1</v>
      </c>
      <c r="G16" s="162">
        <v>7</v>
      </c>
      <c r="H16" s="162">
        <v>3</v>
      </c>
      <c r="I16" s="162">
        <v>1</v>
      </c>
      <c r="J16" s="162">
        <v>5</v>
      </c>
      <c r="K16" s="162"/>
      <c r="L16" s="162"/>
      <c r="M16" s="11"/>
      <c r="N16" s="47"/>
      <c r="O16" s="207" t="s">
        <v>136</v>
      </c>
      <c r="P16" s="201" t="s">
        <v>91</v>
      </c>
      <c r="Q16" s="203" t="s">
        <v>541</v>
      </c>
      <c r="R16" s="201" t="s">
        <v>159</v>
      </c>
      <c r="S16" s="205">
        <f>T17+U17+V17+W17+X17+Y17+Z17+AA17</f>
        <v>241</v>
      </c>
      <c r="T16" s="160">
        <v>3</v>
      </c>
      <c r="U16" s="162">
        <v>1</v>
      </c>
      <c r="V16" s="162">
        <v>2</v>
      </c>
      <c r="W16" s="162">
        <v>2</v>
      </c>
      <c r="X16" s="11">
        <v>2</v>
      </c>
      <c r="Y16" s="11">
        <v>24</v>
      </c>
      <c r="Z16" s="11"/>
      <c r="AA16" s="11">
        <v>11</v>
      </c>
    </row>
    <row r="17" spans="1:27" ht="12.75">
      <c r="A17" s="217"/>
      <c r="B17" s="202"/>
      <c r="C17" s="202"/>
      <c r="D17" s="202"/>
      <c r="E17" s="206"/>
      <c r="F17" s="160">
        <v>20</v>
      </c>
      <c r="G17" s="162">
        <v>14</v>
      </c>
      <c r="H17" s="162">
        <v>26</v>
      </c>
      <c r="I17" s="162">
        <v>30</v>
      </c>
      <c r="J17" s="162">
        <v>22</v>
      </c>
      <c r="K17" s="162"/>
      <c r="L17" s="162"/>
      <c r="M17" s="11"/>
      <c r="N17" s="47"/>
      <c r="O17" s="208"/>
      <c r="P17" s="202"/>
      <c r="Q17" s="204"/>
      <c r="R17" s="202"/>
      <c r="S17" s="206"/>
      <c r="T17" s="160">
        <v>18</v>
      </c>
      <c r="U17" s="162">
        <v>20</v>
      </c>
      <c r="V17" s="162">
        <v>28</v>
      </c>
      <c r="W17" s="162">
        <v>28</v>
      </c>
      <c r="X17" s="11">
        <v>28</v>
      </c>
      <c r="Y17" s="11">
        <v>42</v>
      </c>
      <c r="Z17" s="11"/>
      <c r="AA17" s="11">
        <v>77</v>
      </c>
    </row>
    <row r="18" spans="1:27" ht="12.75" customHeight="1">
      <c r="A18" s="217" t="s">
        <v>137</v>
      </c>
      <c r="B18" s="201" t="s">
        <v>19</v>
      </c>
      <c r="C18" s="239" t="s">
        <v>551</v>
      </c>
      <c r="D18" s="201" t="s">
        <v>338</v>
      </c>
      <c r="E18" s="205">
        <f>F19+G19+H19+I19+J19+K19+L19+M19</f>
        <v>108</v>
      </c>
      <c r="F18" s="54">
        <v>3</v>
      </c>
      <c r="G18" s="22">
        <v>1</v>
      </c>
      <c r="H18" s="22">
        <v>6</v>
      </c>
      <c r="I18" s="22">
        <v>4</v>
      </c>
      <c r="J18" s="22">
        <v>3</v>
      </c>
      <c r="K18" s="22"/>
      <c r="L18" s="22"/>
      <c r="M18" s="11"/>
      <c r="N18" s="47"/>
      <c r="O18" s="207" t="s">
        <v>137</v>
      </c>
      <c r="P18" s="201" t="s">
        <v>91</v>
      </c>
      <c r="Q18" s="203" t="s">
        <v>541</v>
      </c>
      <c r="R18" s="201" t="s">
        <v>160</v>
      </c>
      <c r="S18" s="205">
        <f>T19+U19+V19+W19+X19+Y19+Z19+AA19</f>
        <v>114</v>
      </c>
      <c r="T18" s="160">
        <v>3</v>
      </c>
      <c r="U18" s="162">
        <v>2</v>
      </c>
      <c r="V18" s="162">
        <v>4</v>
      </c>
      <c r="W18" s="162">
        <v>4</v>
      </c>
      <c r="X18" s="11">
        <v>3</v>
      </c>
      <c r="Y18" s="11">
        <v>48</v>
      </c>
      <c r="Z18" s="11"/>
      <c r="AA18" s="11"/>
    </row>
    <row r="19" spans="1:27" ht="12.75">
      <c r="A19" s="217"/>
      <c r="B19" s="202"/>
      <c r="C19" s="240"/>
      <c r="D19" s="202"/>
      <c r="E19" s="206"/>
      <c r="F19" s="54">
        <v>18</v>
      </c>
      <c r="G19" s="22">
        <v>20</v>
      </c>
      <c r="H19" s="22">
        <v>20</v>
      </c>
      <c r="I19" s="22">
        <v>24</v>
      </c>
      <c r="J19" s="22">
        <v>26</v>
      </c>
      <c r="K19" s="22"/>
      <c r="L19" s="22"/>
      <c r="M19" s="11"/>
      <c r="N19" s="47"/>
      <c r="O19" s="208"/>
      <c r="P19" s="202"/>
      <c r="Q19" s="204"/>
      <c r="R19" s="202"/>
      <c r="S19" s="206"/>
      <c r="T19" s="160">
        <v>18</v>
      </c>
      <c r="U19" s="162">
        <v>19</v>
      </c>
      <c r="V19" s="162">
        <v>24</v>
      </c>
      <c r="W19" s="162">
        <v>24</v>
      </c>
      <c r="X19" s="11">
        <v>26</v>
      </c>
      <c r="Y19" s="11">
        <v>3</v>
      </c>
      <c r="Z19" s="11"/>
      <c r="AA19" s="11"/>
    </row>
    <row r="20" spans="1:27" ht="12.75" customHeight="1">
      <c r="A20" s="205">
        <v>4</v>
      </c>
      <c r="B20" s="201" t="s">
        <v>91</v>
      </c>
      <c r="C20" s="203" t="s">
        <v>541</v>
      </c>
      <c r="D20" s="201" t="s">
        <v>206</v>
      </c>
      <c r="E20" s="205">
        <f>F21+G21+H21+I21+J21+K21+L21+M21</f>
        <v>103</v>
      </c>
      <c r="F20" s="160">
        <v>2</v>
      </c>
      <c r="G20" s="162">
        <v>9</v>
      </c>
      <c r="H20" s="162">
        <v>7</v>
      </c>
      <c r="I20" s="162">
        <v>3</v>
      </c>
      <c r="J20" s="162">
        <v>8</v>
      </c>
      <c r="K20" s="162">
        <v>39</v>
      </c>
      <c r="L20" s="162"/>
      <c r="M20" s="11"/>
      <c r="N20" s="47"/>
      <c r="O20" s="223" t="s">
        <v>138</v>
      </c>
      <c r="P20" s="201" t="s">
        <v>91</v>
      </c>
      <c r="Q20" s="203" t="s">
        <v>541</v>
      </c>
      <c r="R20" s="201" t="s">
        <v>157</v>
      </c>
      <c r="S20" s="205">
        <f>T21+U21+V21+W21+X21+Y21+Z21+AA21</f>
        <v>111</v>
      </c>
      <c r="T20" s="160">
        <v>1</v>
      </c>
      <c r="U20" s="162">
        <v>5</v>
      </c>
      <c r="V20" s="162">
        <v>3</v>
      </c>
      <c r="W20" s="162">
        <v>6</v>
      </c>
      <c r="X20" s="11">
        <v>4</v>
      </c>
      <c r="Y20" s="11"/>
      <c r="Z20" s="11"/>
      <c r="AA20" s="11">
        <v>46</v>
      </c>
    </row>
    <row r="21" spans="1:27" ht="12.75">
      <c r="A21" s="206"/>
      <c r="B21" s="202"/>
      <c r="C21" s="204"/>
      <c r="D21" s="202"/>
      <c r="E21" s="206"/>
      <c r="F21" s="160">
        <v>19</v>
      </c>
      <c r="G21" s="162">
        <v>12</v>
      </c>
      <c r="H21" s="162">
        <v>18</v>
      </c>
      <c r="I21" s="162">
        <v>26</v>
      </c>
      <c r="J21" s="162">
        <v>16</v>
      </c>
      <c r="K21" s="162">
        <v>12</v>
      </c>
      <c r="L21" s="162"/>
      <c r="M21" s="11"/>
      <c r="N21" s="47"/>
      <c r="O21" s="223"/>
      <c r="P21" s="202"/>
      <c r="Q21" s="204"/>
      <c r="R21" s="202"/>
      <c r="S21" s="206"/>
      <c r="T21" s="160">
        <v>20</v>
      </c>
      <c r="U21" s="162">
        <v>16</v>
      </c>
      <c r="V21" s="162">
        <v>26</v>
      </c>
      <c r="W21" s="162">
        <v>20</v>
      </c>
      <c r="X21" s="11">
        <v>24</v>
      </c>
      <c r="Y21" s="11"/>
      <c r="Z21" s="11"/>
      <c r="AA21" s="11">
        <v>5</v>
      </c>
    </row>
    <row r="22" spans="1:27" ht="12.75" customHeight="1">
      <c r="A22" s="207" t="s">
        <v>139</v>
      </c>
      <c r="B22" s="201" t="s">
        <v>53</v>
      </c>
      <c r="C22" s="201" t="s">
        <v>545</v>
      </c>
      <c r="D22" s="201" t="s">
        <v>207</v>
      </c>
      <c r="E22" s="205">
        <f>F23+G23+H23+I23+J23+K23+L23+M23</f>
        <v>89</v>
      </c>
      <c r="F22" s="160">
        <v>6</v>
      </c>
      <c r="G22" s="162">
        <v>3</v>
      </c>
      <c r="H22" s="162">
        <v>2</v>
      </c>
      <c r="I22" s="162">
        <v>5</v>
      </c>
      <c r="J22" s="162">
        <v>16</v>
      </c>
      <c r="K22" s="162"/>
      <c r="L22" s="162"/>
      <c r="M22" s="11"/>
      <c r="N22" s="47"/>
      <c r="O22" s="221" t="s">
        <v>139</v>
      </c>
      <c r="P22" s="201" t="s">
        <v>11</v>
      </c>
      <c r="Q22" s="201" t="s">
        <v>544</v>
      </c>
      <c r="R22" s="201" t="s">
        <v>170</v>
      </c>
      <c r="S22" s="205">
        <f>T23+U23+V23+W23+X23+Y23+Z23+AA23</f>
        <v>88</v>
      </c>
      <c r="T22" s="163">
        <v>14</v>
      </c>
      <c r="U22" s="163">
        <v>6</v>
      </c>
      <c r="V22" s="162">
        <v>7</v>
      </c>
      <c r="W22" s="162">
        <v>3</v>
      </c>
      <c r="X22" s="11">
        <v>5</v>
      </c>
      <c r="Y22" s="11"/>
      <c r="Z22" s="11"/>
      <c r="AA22" s="11"/>
    </row>
    <row r="23" spans="1:27" ht="12.75">
      <c r="A23" s="220"/>
      <c r="B23" s="202"/>
      <c r="C23" s="202"/>
      <c r="D23" s="202"/>
      <c r="E23" s="206"/>
      <c r="F23" s="160">
        <v>15</v>
      </c>
      <c r="G23" s="162">
        <v>18</v>
      </c>
      <c r="H23" s="162">
        <v>28</v>
      </c>
      <c r="I23" s="162">
        <v>22</v>
      </c>
      <c r="J23" s="162">
        <v>6</v>
      </c>
      <c r="K23" s="162"/>
      <c r="L23" s="162"/>
      <c r="M23" s="11"/>
      <c r="N23" s="47"/>
      <c r="O23" s="222"/>
      <c r="P23" s="202"/>
      <c r="Q23" s="202"/>
      <c r="R23" s="202"/>
      <c r="S23" s="206"/>
      <c r="T23" s="163">
        <v>7</v>
      </c>
      <c r="U23" s="163">
        <v>15</v>
      </c>
      <c r="V23" s="162">
        <v>18</v>
      </c>
      <c r="W23" s="162">
        <v>26</v>
      </c>
      <c r="X23" s="11">
        <v>22</v>
      </c>
      <c r="Y23" s="11"/>
      <c r="Z23" s="11"/>
      <c r="AA23" s="11"/>
    </row>
    <row r="24" spans="1:27" ht="12.75" customHeight="1">
      <c r="A24" s="217" t="s">
        <v>147</v>
      </c>
      <c r="B24" s="201" t="s">
        <v>91</v>
      </c>
      <c r="C24" s="203" t="s">
        <v>541</v>
      </c>
      <c r="D24" s="201" t="s">
        <v>208</v>
      </c>
      <c r="E24" s="205">
        <f>F25+G25+H25+I25+J25+K25+L25+M25</f>
        <v>73</v>
      </c>
      <c r="F24" s="160">
        <v>7</v>
      </c>
      <c r="G24" s="162">
        <v>6</v>
      </c>
      <c r="H24" s="162"/>
      <c r="I24" s="162">
        <v>9</v>
      </c>
      <c r="J24" s="162">
        <v>1</v>
      </c>
      <c r="K24" s="162"/>
      <c r="L24" s="162"/>
      <c r="M24" s="11"/>
      <c r="N24" s="47"/>
      <c r="O24" s="223" t="s">
        <v>147</v>
      </c>
      <c r="P24" s="201" t="s">
        <v>15</v>
      </c>
      <c r="Q24" s="239" t="s">
        <v>571</v>
      </c>
      <c r="R24" s="201" t="s">
        <v>162</v>
      </c>
      <c r="S24" s="205">
        <f>T25+U25+V25+W25+X25</f>
        <v>83</v>
      </c>
      <c r="T24" s="40">
        <v>6</v>
      </c>
      <c r="U24" s="22">
        <v>7</v>
      </c>
      <c r="V24" s="22">
        <v>8</v>
      </c>
      <c r="W24" s="22">
        <v>5</v>
      </c>
      <c r="X24" s="11">
        <v>8</v>
      </c>
      <c r="Y24" s="11"/>
      <c r="Z24" s="11"/>
      <c r="AA24" s="6"/>
    </row>
    <row r="25" spans="1:27" ht="27.75" customHeight="1">
      <c r="A25" s="217"/>
      <c r="B25" s="202"/>
      <c r="C25" s="204"/>
      <c r="D25" s="202"/>
      <c r="E25" s="206"/>
      <c r="F25" s="160">
        <v>14</v>
      </c>
      <c r="G25" s="162">
        <v>15</v>
      </c>
      <c r="H25" s="162"/>
      <c r="I25" s="162">
        <v>14</v>
      </c>
      <c r="J25" s="162">
        <v>30</v>
      </c>
      <c r="K25" s="162"/>
      <c r="L25" s="162"/>
      <c r="M25" s="11"/>
      <c r="N25" s="47"/>
      <c r="O25" s="223"/>
      <c r="P25" s="202"/>
      <c r="Q25" s="240"/>
      <c r="R25" s="202"/>
      <c r="S25" s="206"/>
      <c r="T25" s="40">
        <v>15</v>
      </c>
      <c r="U25" s="22">
        <v>14</v>
      </c>
      <c r="V25" s="22">
        <v>16</v>
      </c>
      <c r="W25" s="22">
        <v>22</v>
      </c>
      <c r="X25" s="11">
        <v>16</v>
      </c>
      <c r="Y25" s="11"/>
      <c r="Z25" s="11"/>
      <c r="AA25" s="6"/>
    </row>
    <row r="26" spans="1:27" ht="12.75" customHeight="1">
      <c r="A26" s="207" t="s">
        <v>96</v>
      </c>
      <c r="B26" s="201" t="s">
        <v>53</v>
      </c>
      <c r="C26" s="201" t="s">
        <v>545</v>
      </c>
      <c r="D26" s="201" t="s">
        <v>211</v>
      </c>
      <c r="E26" s="205">
        <f>F27+G27+H27+I27+J27</f>
        <v>68</v>
      </c>
      <c r="F26" s="160">
        <v>10</v>
      </c>
      <c r="G26" s="162">
        <v>5</v>
      </c>
      <c r="H26" s="162">
        <v>11</v>
      </c>
      <c r="I26" s="162">
        <v>10</v>
      </c>
      <c r="J26" s="162">
        <v>7</v>
      </c>
      <c r="K26" s="162"/>
      <c r="L26" s="162"/>
      <c r="M26" s="11"/>
      <c r="N26" s="47"/>
      <c r="O26" s="217" t="s">
        <v>96</v>
      </c>
      <c r="P26" s="201" t="s">
        <v>13</v>
      </c>
      <c r="Q26" s="203" t="s">
        <v>543</v>
      </c>
      <c r="R26" s="201" t="s">
        <v>167</v>
      </c>
      <c r="S26" s="205">
        <f>T27+U27+V27+W27+X27</f>
        <v>61</v>
      </c>
      <c r="T26" s="163">
        <v>11</v>
      </c>
      <c r="U26" s="163">
        <v>11</v>
      </c>
      <c r="V26" s="162">
        <v>11</v>
      </c>
      <c r="W26" s="162">
        <v>7</v>
      </c>
      <c r="X26" s="11">
        <v>10</v>
      </c>
      <c r="Y26" s="11"/>
      <c r="Z26" s="11"/>
      <c r="AA26" s="11"/>
    </row>
    <row r="27" spans="1:27" ht="12.75">
      <c r="A27" s="208"/>
      <c r="B27" s="202"/>
      <c r="C27" s="202"/>
      <c r="D27" s="202"/>
      <c r="E27" s="206"/>
      <c r="F27" s="163">
        <v>11</v>
      </c>
      <c r="G27" s="11">
        <v>16</v>
      </c>
      <c r="H27" s="162">
        <v>11</v>
      </c>
      <c r="I27" s="162">
        <v>12</v>
      </c>
      <c r="J27" s="162">
        <v>18</v>
      </c>
      <c r="K27" s="162"/>
      <c r="L27" s="162"/>
      <c r="M27" s="11"/>
      <c r="N27" s="47"/>
      <c r="O27" s="217"/>
      <c r="P27" s="202"/>
      <c r="Q27" s="204"/>
      <c r="R27" s="202"/>
      <c r="S27" s="206"/>
      <c r="T27" s="163">
        <v>10</v>
      </c>
      <c r="U27" s="163">
        <v>10</v>
      </c>
      <c r="V27" s="162">
        <v>11</v>
      </c>
      <c r="W27" s="162">
        <v>18</v>
      </c>
      <c r="X27" s="11">
        <v>12</v>
      </c>
      <c r="Y27" s="11"/>
      <c r="Z27" s="11"/>
      <c r="AA27" s="11"/>
    </row>
    <row r="28" spans="1:27" ht="12.75" customHeight="1">
      <c r="A28" s="207" t="s">
        <v>97</v>
      </c>
      <c r="B28" s="203" t="s">
        <v>13</v>
      </c>
      <c r="C28" s="203" t="s">
        <v>543</v>
      </c>
      <c r="D28" s="239" t="s">
        <v>340</v>
      </c>
      <c r="E28" s="225">
        <f>F29+G29+H29+I29+J29</f>
        <v>62</v>
      </c>
      <c r="F28" s="11"/>
      <c r="G28" s="11"/>
      <c r="H28" s="162">
        <v>5</v>
      </c>
      <c r="I28" s="162">
        <v>8</v>
      </c>
      <c r="J28" s="162">
        <v>4</v>
      </c>
      <c r="K28" s="162"/>
      <c r="L28" s="162"/>
      <c r="M28" s="11"/>
      <c r="N28" s="47"/>
      <c r="O28" s="220" t="s">
        <v>97</v>
      </c>
      <c r="P28" s="209" t="s">
        <v>12</v>
      </c>
      <c r="Q28" s="201" t="s">
        <v>540</v>
      </c>
      <c r="R28" s="209" t="s">
        <v>165</v>
      </c>
      <c r="S28" s="205">
        <f>T29+U29+V29+W29+X29</f>
        <v>58</v>
      </c>
      <c r="T28" s="163">
        <v>9</v>
      </c>
      <c r="U28" s="163">
        <v>8</v>
      </c>
      <c r="V28" s="162">
        <v>12</v>
      </c>
      <c r="W28" s="162">
        <v>13</v>
      </c>
      <c r="X28" s="11">
        <v>9</v>
      </c>
      <c r="Y28" s="11"/>
      <c r="Z28" s="11"/>
      <c r="AA28" s="11"/>
    </row>
    <row r="29" spans="1:27" ht="12.75">
      <c r="A29" s="208"/>
      <c r="B29" s="204"/>
      <c r="C29" s="204"/>
      <c r="D29" s="240"/>
      <c r="E29" s="226"/>
      <c r="F29" s="11"/>
      <c r="G29" s="11"/>
      <c r="H29" s="162">
        <v>22</v>
      </c>
      <c r="I29" s="162">
        <v>16</v>
      </c>
      <c r="J29" s="162">
        <v>24</v>
      </c>
      <c r="K29" s="162"/>
      <c r="L29" s="162"/>
      <c r="M29" s="11"/>
      <c r="N29" s="47"/>
      <c r="O29" s="208"/>
      <c r="P29" s="210"/>
      <c r="Q29" s="202"/>
      <c r="R29" s="210"/>
      <c r="S29" s="206"/>
      <c r="T29" s="11">
        <v>12</v>
      </c>
      <c r="U29" s="11">
        <v>13</v>
      </c>
      <c r="V29" s="162">
        <v>10</v>
      </c>
      <c r="W29" s="162">
        <v>9</v>
      </c>
      <c r="X29" s="11">
        <v>14</v>
      </c>
      <c r="Y29" s="11"/>
      <c r="Z29" s="11"/>
      <c r="AA29" s="11"/>
    </row>
    <row r="30" spans="1:27" ht="12.75" customHeight="1">
      <c r="A30" s="207" t="s">
        <v>228</v>
      </c>
      <c r="B30" s="201" t="s">
        <v>13</v>
      </c>
      <c r="C30" s="203" t="s">
        <v>543</v>
      </c>
      <c r="D30" s="201" t="s">
        <v>214</v>
      </c>
      <c r="E30" s="205">
        <f>F31+G31+H31+I31+J31</f>
        <v>50</v>
      </c>
      <c r="F30" s="160">
        <v>13</v>
      </c>
      <c r="G30" s="162">
        <v>14</v>
      </c>
      <c r="H30" s="162">
        <v>4</v>
      </c>
      <c r="I30" s="162">
        <v>16</v>
      </c>
      <c r="J30" s="162">
        <v>17</v>
      </c>
      <c r="K30" s="162"/>
      <c r="L30" s="162"/>
      <c r="M30" s="11"/>
      <c r="N30" s="47"/>
      <c r="O30" s="205">
        <v>9</v>
      </c>
      <c r="P30" s="201" t="s">
        <v>13</v>
      </c>
      <c r="Q30" s="203" t="s">
        <v>543</v>
      </c>
      <c r="R30" s="201" t="s">
        <v>161</v>
      </c>
      <c r="S30" s="205">
        <f>T31+U31+V31+W31+X31</f>
        <v>55</v>
      </c>
      <c r="T30" s="160">
        <v>5</v>
      </c>
      <c r="U30" s="162">
        <v>4</v>
      </c>
      <c r="V30" s="162">
        <v>5</v>
      </c>
      <c r="W30" s="162"/>
      <c r="X30" s="11"/>
      <c r="Y30" s="11"/>
      <c r="Z30" s="11"/>
      <c r="AA30" s="11"/>
    </row>
    <row r="31" spans="1:27" ht="12.75">
      <c r="A31" s="220"/>
      <c r="B31" s="202"/>
      <c r="C31" s="204"/>
      <c r="D31" s="202"/>
      <c r="E31" s="206"/>
      <c r="F31" s="160">
        <v>8</v>
      </c>
      <c r="G31" s="162">
        <v>7</v>
      </c>
      <c r="H31" s="162">
        <v>24</v>
      </c>
      <c r="I31" s="162">
        <v>6</v>
      </c>
      <c r="J31" s="162">
        <v>5</v>
      </c>
      <c r="K31" s="162"/>
      <c r="L31" s="162"/>
      <c r="M31" s="11"/>
      <c r="N31" s="47"/>
      <c r="O31" s="206"/>
      <c r="P31" s="202"/>
      <c r="Q31" s="204"/>
      <c r="R31" s="202"/>
      <c r="S31" s="206"/>
      <c r="T31" s="160">
        <v>16</v>
      </c>
      <c r="U31" s="162">
        <v>17</v>
      </c>
      <c r="V31" s="162">
        <v>22</v>
      </c>
      <c r="W31" s="162"/>
      <c r="X31" s="11"/>
      <c r="Y31" s="11"/>
      <c r="Z31" s="11"/>
      <c r="AA31" s="11"/>
    </row>
    <row r="32" spans="1:27" ht="12.75" customHeight="1">
      <c r="A32" s="220"/>
      <c r="B32" s="201" t="s">
        <v>91</v>
      </c>
      <c r="C32" s="203" t="s">
        <v>541</v>
      </c>
      <c r="D32" s="201" t="s">
        <v>212</v>
      </c>
      <c r="E32" s="205">
        <f>F33+G33+H33+I33+J33</f>
        <v>50</v>
      </c>
      <c r="F32" s="163">
        <v>11</v>
      </c>
      <c r="G32" s="163">
        <v>11</v>
      </c>
      <c r="H32" s="162">
        <v>8</v>
      </c>
      <c r="I32" s="162">
        <v>18</v>
      </c>
      <c r="J32" s="162">
        <v>12</v>
      </c>
      <c r="K32" s="162"/>
      <c r="L32" s="162"/>
      <c r="M32" s="11"/>
      <c r="N32" s="47"/>
      <c r="O32" s="205">
        <v>10</v>
      </c>
      <c r="P32" s="201" t="s">
        <v>11</v>
      </c>
      <c r="Q32" s="201" t="s">
        <v>544</v>
      </c>
      <c r="R32" s="201" t="s">
        <v>163</v>
      </c>
      <c r="S32" s="205">
        <f>T33+U33+V33+W33+X33</f>
        <v>50</v>
      </c>
      <c r="T32" s="160">
        <v>7</v>
      </c>
      <c r="U32" s="162">
        <v>14</v>
      </c>
      <c r="V32" s="162">
        <v>15</v>
      </c>
      <c r="W32" s="162">
        <v>20</v>
      </c>
      <c r="X32" s="11">
        <v>6</v>
      </c>
      <c r="Y32" s="11"/>
      <c r="Z32" s="11"/>
      <c r="AA32" s="11"/>
    </row>
    <row r="33" spans="1:27" ht="12.75">
      <c r="A33" s="208"/>
      <c r="B33" s="202"/>
      <c r="C33" s="204"/>
      <c r="D33" s="202"/>
      <c r="E33" s="206"/>
      <c r="F33" s="163">
        <v>10</v>
      </c>
      <c r="G33" s="163">
        <v>10</v>
      </c>
      <c r="H33" s="162">
        <v>16</v>
      </c>
      <c r="I33" s="162">
        <v>4</v>
      </c>
      <c r="J33" s="162">
        <v>10</v>
      </c>
      <c r="K33" s="162"/>
      <c r="L33" s="162"/>
      <c r="M33" s="11"/>
      <c r="N33" s="47"/>
      <c r="O33" s="206"/>
      <c r="P33" s="202"/>
      <c r="Q33" s="202"/>
      <c r="R33" s="202"/>
      <c r="S33" s="206"/>
      <c r="T33" s="160">
        <v>14</v>
      </c>
      <c r="U33" s="162">
        <v>7</v>
      </c>
      <c r="V33" s="162">
        <v>7</v>
      </c>
      <c r="W33" s="162">
        <v>2</v>
      </c>
      <c r="X33" s="11">
        <v>20</v>
      </c>
      <c r="Y33" s="11"/>
      <c r="Z33" s="11"/>
      <c r="AA33" s="11"/>
    </row>
    <row r="34" spans="1:27" ht="12.75" customHeight="1">
      <c r="A34" s="205">
        <v>11</v>
      </c>
      <c r="B34" s="201" t="s">
        <v>12</v>
      </c>
      <c r="C34" s="201" t="s">
        <v>540</v>
      </c>
      <c r="D34" s="201" t="s">
        <v>215</v>
      </c>
      <c r="E34" s="205">
        <f>F35+G35+H35+I35+J35</f>
        <v>46</v>
      </c>
      <c r="F34" s="163">
        <v>15</v>
      </c>
      <c r="G34" s="163">
        <v>15</v>
      </c>
      <c r="H34" s="162">
        <v>9</v>
      </c>
      <c r="I34" s="162">
        <v>6</v>
      </c>
      <c r="J34" s="162"/>
      <c r="K34" s="162"/>
      <c r="L34" s="162"/>
      <c r="M34" s="11"/>
      <c r="N34" s="47"/>
      <c r="O34" s="205">
        <v>11</v>
      </c>
      <c r="P34" s="201" t="s">
        <v>13</v>
      </c>
      <c r="Q34" s="203" t="s">
        <v>543</v>
      </c>
      <c r="R34" s="201" t="s">
        <v>175</v>
      </c>
      <c r="S34" s="205">
        <f>T35+U35+V35+W35+X35</f>
        <v>46</v>
      </c>
      <c r="T34" s="163">
        <v>19</v>
      </c>
      <c r="U34" s="163">
        <v>13</v>
      </c>
      <c r="V34" s="162">
        <v>13</v>
      </c>
      <c r="W34" s="162">
        <v>8</v>
      </c>
      <c r="X34" s="11">
        <v>11</v>
      </c>
      <c r="Y34" s="11"/>
      <c r="Z34" s="11"/>
      <c r="AA34" s="11"/>
    </row>
    <row r="35" spans="1:27" ht="12.75">
      <c r="A35" s="206"/>
      <c r="B35" s="202"/>
      <c r="C35" s="202"/>
      <c r="D35" s="202"/>
      <c r="E35" s="206"/>
      <c r="F35" s="163">
        <v>6</v>
      </c>
      <c r="G35" s="163">
        <v>6</v>
      </c>
      <c r="H35" s="162">
        <v>14</v>
      </c>
      <c r="I35" s="162">
        <v>20</v>
      </c>
      <c r="J35" s="162"/>
      <c r="K35" s="162"/>
      <c r="L35" s="162"/>
      <c r="M35" s="11"/>
      <c r="N35" s="47"/>
      <c r="O35" s="206"/>
      <c r="P35" s="202"/>
      <c r="Q35" s="204"/>
      <c r="R35" s="202"/>
      <c r="S35" s="206"/>
      <c r="T35" s="163">
        <v>2</v>
      </c>
      <c r="U35" s="163">
        <v>8</v>
      </c>
      <c r="V35" s="162">
        <v>9</v>
      </c>
      <c r="W35" s="162">
        <v>16</v>
      </c>
      <c r="X35" s="11">
        <v>11</v>
      </c>
      <c r="Y35" s="11"/>
      <c r="Z35" s="11"/>
      <c r="AA35" s="11"/>
    </row>
    <row r="36" spans="1:27" ht="12.75" customHeight="1">
      <c r="A36" s="205">
        <v>12</v>
      </c>
      <c r="B36" s="203" t="s">
        <v>11</v>
      </c>
      <c r="C36" s="201" t="s">
        <v>544</v>
      </c>
      <c r="D36" s="239" t="s">
        <v>213</v>
      </c>
      <c r="E36" s="225">
        <f>F37+G37+H37+I37+J37</f>
        <v>44</v>
      </c>
      <c r="F36" s="11">
        <v>12</v>
      </c>
      <c r="G36" s="11">
        <v>10</v>
      </c>
      <c r="H36" s="162">
        <v>19</v>
      </c>
      <c r="I36" s="162">
        <v>12</v>
      </c>
      <c r="J36" s="162">
        <v>11</v>
      </c>
      <c r="K36" s="162"/>
      <c r="L36" s="162"/>
      <c r="M36" s="11"/>
      <c r="N36" s="47"/>
      <c r="O36" s="205">
        <v>12</v>
      </c>
      <c r="P36" s="201" t="s">
        <v>11</v>
      </c>
      <c r="Q36" s="201" t="s">
        <v>544</v>
      </c>
      <c r="R36" s="201" t="s">
        <v>169</v>
      </c>
      <c r="S36" s="205">
        <f>T37+U37+V37+W37+X37</f>
        <v>43</v>
      </c>
      <c r="T36" s="160">
        <v>12</v>
      </c>
      <c r="U36" s="162">
        <v>16</v>
      </c>
      <c r="V36" s="162">
        <v>10</v>
      </c>
      <c r="W36" s="162">
        <v>12</v>
      </c>
      <c r="X36" s="11">
        <v>15</v>
      </c>
      <c r="Y36" s="11"/>
      <c r="Z36" s="11"/>
      <c r="AA36" s="11"/>
    </row>
    <row r="37" spans="1:27" ht="12.75">
      <c r="A37" s="206"/>
      <c r="B37" s="204"/>
      <c r="C37" s="202"/>
      <c r="D37" s="240"/>
      <c r="E37" s="226"/>
      <c r="F37" s="11">
        <v>9</v>
      </c>
      <c r="G37" s="11">
        <v>11</v>
      </c>
      <c r="H37" s="162">
        <v>3</v>
      </c>
      <c r="I37" s="162">
        <v>10</v>
      </c>
      <c r="J37" s="162">
        <v>11</v>
      </c>
      <c r="K37" s="162"/>
      <c r="L37" s="162"/>
      <c r="M37" s="11"/>
      <c r="N37" s="47"/>
      <c r="O37" s="206"/>
      <c r="P37" s="202"/>
      <c r="Q37" s="202"/>
      <c r="R37" s="202"/>
      <c r="S37" s="206"/>
      <c r="T37" s="160">
        <v>9</v>
      </c>
      <c r="U37" s="162">
        <v>5</v>
      </c>
      <c r="V37" s="162">
        <v>12</v>
      </c>
      <c r="W37" s="162">
        <v>10</v>
      </c>
      <c r="X37" s="11">
        <v>7</v>
      </c>
      <c r="Y37" s="11"/>
      <c r="Z37" s="11"/>
      <c r="AA37" s="11"/>
    </row>
    <row r="38" spans="1:27" ht="12.75" customHeight="1">
      <c r="A38" s="205">
        <v>13</v>
      </c>
      <c r="B38" s="201" t="s">
        <v>15</v>
      </c>
      <c r="C38" s="205"/>
      <c r="D38" s="201" t="s">
        <v>209</v>
      </c>
      <c r="E38" s="205">
        <f>F39+G39+H39+I39+J39</f>
        <v>43</v>
      </c>
      <c r="F38" s="54">
        <v>8</v>
      </c>
      <c r="G38" s="22">
        <v>16</v>
      </c>
      <c r="H38" s="22">
        <v>13</v>
      </c>
      <c r="I38" s="22">
        <v>15</v>
      </c>
      <c r="J38" s="22">
        <v>13</v>
      </c>
      <c r="K38" s="22"/>
      <c r="L38" s="22"/>
      <c r="M38" s="11"/>
      <c r="N38" s="47"/>
      <c r="O38" s="207" t="s">
        <v>98</v>
      </c>
      <c r="P38" s="201" t="s">
        <v>117</v>
      </c>
      <c r="Q38" s="201" t="s">
        <v>542</v>
      </c>
      <c r="R38" s="201" t="s">
        <v>166</v>
      </c>
      <c r="S38" s="205">
        <f>T39+U39+V39+W39+X39</f>
        <v>41</v>
      </c>
      <c r="T38" s="160">
        <v>10</v>
      </c>
      <c r="U38" s="162">
        <v>10</v>
      </c>
      <c r="V38" s="162">
        <v>20</v>
      </c>
      <c r="W38" s="162">
        <v>9</v>
      </c>
      <c r="X38" s="11">
        <v>19</v>
      </c>
      <c r="Y38" s="11"/>
      <c r="Z38" s="11"/>
      <c r="AA38" s="11"/>
    </row>
    <row r="39" spans="1:27" ht="12.75">
      <c r="A39" s="206"/>
      <c r="B39" s="202"/>
      <c r="C39" s="206"/>
      <c r="D39" s="202"/>
      <c r="E39" s="206"/>
      <c r="F39" s="54">
        <v>13</v>
      </c>
      <c r="G39" s="22">
        <v>5</v>
      </c>
      <c r="H39" s="22">
        <v>9</v>
      </c>
      <c r="I39" s="22">
        <v>7</v>
      </c>
      <c r="J39" s="22">
        <v>9</v>
      </c>
      <c r="K39" s="22"/>
      <c r="L39" s="22"/>
      <c r="M39" s="11"/>
      <c r="N39" s="47"/>
      <c r="O39" s="220"/>
      <c r="P39" s="202"/>
      <c r="Q39" s="202"/>
      <c r="R39" s="202"/>
      <c r="S39" s="206"/>
      <c r="T39" s="163">
        <v>11</v>
      </c>
      <c r="U39" s="11">
        <v>11</v>
      </c>
      <c r="V39" s="162">
        <v>2</v>
      </c>
      <c r="W39" s="162">
        <v>14</v>
      </c>
      <c r="X39" s="11">
        <v>3</v>
      </c>
      <c r="Y39" s="11"/>
      <c r="Z39" s="11"/>
      <c r="AA39" s="11"/>
    </row>
    <row r="40" spans="1:27" ht="12.75" customHeight="1">
      <c r="A40" s="205">
        <v>14</v>
      </c>
      <c r="B40" s="203" t="s">
        <v>19</v>
      </c>
      <c r="C40" s="209" t="s">
        <v>539</v>
      </c>
      <c r="D40" s="239" t="s">
        <v>216</v>
      </c>
      <c r="E40" s="205">
        <f>F41+G41+H41+I41+J41</f>
        <v>41</v>
      </c>
      <c r="F40" s="54">
        <v>16</v>
      </c>
      <c r="G40" s="22"/>
      <c r="H40" s="22">
        <v>16</v>
      </c>
      <c r="I40" s="22">
        <v>7</v>
      </c>
      <c r="J40" s="22">
        <v>10</v>
      </c>
      <c r="K40" s="22"/>
      <c r="L40" s="22"/>
      <c r="M40" s="11"/>
      <c r="N40" s="47"/>
      <c r="O40" s="207" t="s">
        <v>155</v>
      </c>
      <c r="P40" s="209" t="s">
        <v>177</v>
      </c>
      <c r="Q40" s="239" t="s">
        <v>542</v>
      </c>
      <c r="R40" s="209" t="s">
        <v>178</v>
      </c>
      <c r="S40" s="205">
        <f>T41+U41+V41+W41+X41</f>
        <v>38</v>
      </c>
      <c r="T40" s="163"/>
      <c r="U40" s="163">
        <v>9</v>
      </c>
      <c r="V40" s="162"/>
      <c r="W40" s="162">
        <v>14</v>
      </c>
      <c r="X40" s="11">
        <v>7</v>
      </c>
      <c r="Y40" s="11"/>
      <c r="Z40" s="11"/>
      <c r="AA40" s="11"/>
    </row>
    <row r="41" spans="1:27" ht="12.75">
      <c r="A41" s="206"/>
      <c r="B41" s="204"/>
      <c r="C41" s="210"/>
      <c r="D41" s="240"/>
      <c r="E41" s="206"/>
      <c r="F41" s="54">
        <v>5</v>
      </c>
      <c r="G41" s="22"/>
      <c r="H41" s="22">
        <v>6</v>
      </c>
      <c r="I41" s="22">
        <v>18</v>
      </c>
      <c r="J41" s="22">
        <v>12</v>
      </c>
      <c r="K41" s="22"/>
      <c r="L41" s="22"/>
      <c r="M41" s="11"/>
      <c r="N41" s="47"/>
      <c r="O41" s="220"/>
      <c r="P41" s="210"/>
      <c r="Q41" s="240"/>
      <c r="R41" s="210"/>
      <c r="S41" s="206"/>
      <c r="T41" s="163"/>
      <c r="U41" s="163">
        <v>12</v>
      </c>
      <c r="V41" s="162"/>
      <c r="W41" s="162">
        <v>8</v>
      </c>
      <c r="X41" s="11">
        <v>18</v>
      </c>
      <c r="Y41" s="11"/>
      <c r="Z41" s="11"/>
      <c r="AA41" s="11"/>
    </row>
    <row r="42" spans="1:27" ht="12.75" customHeight="1">
      <c r="A42" s="205">
        <v>15</v>
      </c>
      <c r="B42" s="201" t="s">
        <v>13</v>
      </c>
      <c r="C42" s="203" t="s">
        <v>543</v>
      </c>
      <c r="D42" s="201" t="s">
        <v>341</v>
      </c>
      <c r="E42" s="205">
        <f>F43+G43+H43+I43+J43+K43+M43</f>
        <v>37</v>
      </c>
      <c r="F42" s="160">
        <v>4</v>
      </c>
      <c r="G42" s="162">
        <v>4</v>
      </c>
      <c r="H42" s="162"/>
      <c r="I42" s="162">
        <v>19</v>
      </c>
      <c r="J42" s="162"/>
      <c r="K42" s="162"/>
      <c r="L42" s="162"/>
      <c r="M42" s="11"/>
      <c r="N42" s="47"/>
      <c r="O42" s="217" t="s">
        <v>194</v>
      </c>
      <c r="P42" s="203" t="s">
        <v>19</v>
      </c>
      <c r="Q42" s="209" t="s">
        <v>539</v>
      </c>
      <c r="R42" s="239" t="s">
        <v>172</v>
      </c>
      <c r="S42" s="205">
        <f>T43+U43+V43+W43+X43</f>
        <v>32</v>
      </c>
      <c r="T42" s="40">
        <v>16</v>
      </c>
      <c r="U42" s="22">
        <v>15</v>
      </c>
      <c r="V42" s="22">
        <v>6</v>
      </c>
      <c r="W42" s="22"/>
      <c r="X42" s="11">
        <v>21</v>
      </c>
      <c r="Y42" s="11"/>
      <c r="Z42" s="11"/>
      <c r="AA42" s="6"/>
    </row>
    <row r="43" spans="1:27" ht="12.75">
      <c r="A43" s="206"/>
      <c r="B43" s="202"/>
      <c r="C43" s="204"/>
      <c r="D43" s="202"/>
      <c r="E43" s="206"/>
      <c r="F43" s="160">
        <v>17</v>
      </c>
      <c r="G43" s="162">
        <v>17</v>
      </c>
      <c r="H43" s="162"/>
      <c r="I43" s="162">
        <v>3</v>
      </c>
      <c r="J43" s="162"/>
      <c r="K43" s="162"/>
      <c r="L43" s="162"/>
      <c r="M43" s="11"/>
      <c r="N43" s="47"/>
      <c r="O43" s="217"/>
      <c r="P43" s="204"/>
      <c r="Q43" s="210"/>
      <c r="R43" s="240"/>
      <c r="S43" s="206"/>
      <c r="T43" s="40">
        <v>5</v>
      </c>
      <c r="U43" s="22">
        <v>6</v>
      </c>
      <c r="V43" s="22">
        <v>20</v>
      </c>
      <c r="W43" s="22"/>
      <c r="X43" s="11">
        <v>1</v>
      </c>
      <c r="Y43" s="11"/>
      <c r="Z43" s="11"/>
      <c r="AA43" s="6"/>
    </row>
    <row r="44" spans="1:27" ht="12.75" customHeight="1">
      <c r="A44" s="205">
        <v>16</v>
      </c>
      <c r="B44" s="209" t="s">
        <v>12</v>
      </c>
      <c r="C44" s="201" t="s">
        <v>540</v>
      </c>
      <c r="D44" s="209" t="s">
        <v>210</v>
      </c>
      <c r="E44" s="205">
        <f>F45+G45+H45+I45+J45</f>
        <v>35</v>
      </c>
      <c r="F44" s="163">
        <v>9</v>
      </c>
      <c r="G44" s="163">
        <v>13</v>
      </c>
      <c r="H44" s="162">
        <v>10</v>
      </c>
      <c r="I44" s="162"/>
      <c r="J44" s="162">
        <v>19</v>
      </c>
      <c r="K44" s="162"/>
      <c r="L44" s="162"/>
      <c r="M44" s="11"/>
      <c r="N44" s="47"/>
      <c r="O44" s="207" t="s">
        <v>195</v>
      </c>
      <c r="P44" s="201" t="s">
        <v>91</v>
      </c>
      <c r="Q44" s="203" t="s">
        <v>541</v>
      </c>
      <c r="R44" s="201" t="s">
        <v>174</v>
      </c>
      <c r="S44" s="205">
        <f>T45+U45+V45+W45+X45</f>
        <v>29</v>
      </c>
      <c r="T44" s="160">
        <v>18</v>
      </c>
      <c r="U44" s="162"/>
      <c r="V44" s="162">
        <v>14</v>
      </c>
      <c r="W44" s="162">
        <v>10</v>
      </c>
      <c r="X44" s="11">
        <v>16</v>
      </c>
      <c r="Y44" s="11"/>
      <c r="Z44" s="11"/>
      <c r="AA44" s="11"/>
    </row>
    <row r="45" spans="1:27" ht="12.75">
      <c r="A45" s="206"/>
      <c r="B45" s="210"/>
      <c r="C45" s="202"/>
      <c r="D45" s="210"/>
      <c r="E45" s="206"/>
      <c r="F45" s="11">
        <v>12</v>
      </c>
      <c r="G45" s="11">
        <v>8</v>
      </c>
      <c r="H45" s="162">
        <v>12</v>
      </c>
      <c r="I45" s="162"/>
      <c r="J45" s="162">
        <v>3</v>
      </c>
      <c r="K45" s="162"/>
      <c r="L45" s="162"/>
      <c r="M45" s="11"/>
      <c r="N45" s="47"/>
      <c r="O45" s="220"/>
      <c r="P45" s="202"/>
      <c r="Q45" s="204"/>
      <c r="R45" s="202"/>
      <c r="S45" s="206"/>
      <c r="T45" s="160">
        <v>3</v>
      </c>
      <c r="U45" s="162"/>
      <c r="V45" s="162">
        <v>8</v>
      </c>
      <c r="W45" s="162">
        <v>12</v>
      </c>
      <c r="X45" s="11">
        <v>6</v>
      </c>
      <c r="Y45" s="11"/>
      <c r="Z45" s="11"/>
      <c r="AA45" s="11"/>
    </row>
    <row r="46" spans="1:27" ht="12.75" customHeight="1">
      <c r="A46" s="224">
        <v>17</v>
      </c>
      <c r="B46" s="209" t="s">
        <v>13</v>
      </c>
      <c r="C46" s="203" t="s">
        <v>543</v>
      </c>
      <c r="D46" s="209" t="s">
        <v>342</v>
      </c>
      <c r="E46" s="205">
        <f>F47+G47+H47+I47+J47</f>
        <v>33</v>
      </c>
      <c r="F46" s="163"/>
      <c r="G46" s="163">
        <v>18</v>
      </c>
      <c r="H46" s="162">
        <v>17</v>
      </c>
      <c r="I46" s="162">
        <v>17</v>
      </c>
      <c r="J46" s="162">
        <v>6</v>
      </c>
      <c r="K46" s="162"/>
      <c r="L46" s="162"/>
      <c r="M46" s="11"/>
      <c r="N46" s="47"/>
      <c r="O46" s="217" t="s">
        <v>196</v>
      </c>
      <c r="P46" s="209" t="s">
        <v>13</v>
      </c>
      <c r="Q46" s="203" t="s">
        <v>543</v>
      </c>
      <c r="R46" s="209" t="s">
        <v>176</v>
      </c>
      <c r="S46" s="205">
        <f>T47+U47+V47+W47+X47</f>
        <v>26</v>
      </c>
      <c r="T46" s="163">
        <v>20</v>
      </c>
      <c r="U46" s="163"/>
      <c r="V46" s="162">
        <v>9</v>
      </c>
      <c r="W46" s="162">
        <v>11</v>
      </c>
      <c r="X46" s="11"/>
      <c r="Y46" s="11"/>
      <c r="Z46" s="11"/>
      <c r="AA46" s="11"/>
    </row>
    <row r="47" spans="1:27" ht="12.75">
      <c r="A47" s="224"/>
      <c r="B47" s="210"/>
      <c r="C47" s="204"/>
      <c r="D47" s="210"/>
      <c r="E47" s="206"/>
      <c r="F47" s="163"/>
      <c r="G47" s="163">
        <v>3</v>
      </c>
      <c r="H47" s="162">
        <v>5</v>
      </c>
      <c r="I47" s="162">
        <v>5</v>
      </c>
      <c r="J47" s="162">
        <v>20</v>
      </c>
      <c r="K47" s="162"/>
      <c r="L47" s="162"/>
      <c r="M47" s="11"/>
      <c r="N47" s="47"/>
      <c r="O47" s="217"/>
      <c r="P47" s="210"/>
      <c r="Q47" s="204"/>
      <c r="R47" s="210"/>
      <c r="S47" s="206"/>
      <c r="T47" s="163">
        <v>1</v>
      </c>
      <c r="U47" s="163"/>
      <c r="V47" s="162">
        <v>14</v>
      </c>
      <c r="W47" s="162">
        <v>11</v>
      </c>
      <c r="X47" s="11"/>
      <c r="Y47" s="11"/>
      <c r="Z47" s="11"/>
      <c r="AA47" s="11"/>
    </row>
    <row r="48" spans="1:27" ht="12.75" customHeight="1">
      <c r="A48" s="224">
        <v>18</v>
      </c>
      <c r="B48" s="201" t="s">
        <v>91</v>
      </c>
      <c r="C48" s="203" t="s">
        <v>541</v>
      </c>
      <c r="D48" s="201" t="s">
        <v>222</v>
      </c>
      <c r="E48" s="205">
        <f>F49+G49+H49+I49+J49</f>
        <v>27</v>
      </c>
      <c r="F48" s="163"/>
      <c r="G48" s="163"/>
      <c r="H48" s="162">
        <v>12</v>
      </c>
      <c r="I48" s="162">
        <v>13</v>
      </c>
      <c r="J48" s="162">
        <v>14</v>
      </c>
      <c r="K48" s="162"/>
      <c r="L48" s="162"/>
      <c r="M48" s="11"/>
      <c r="N48" s="47"/>
      <c r="O48" s="207" t="s">
        <v>197</v>
      </c>
      <c r="P48" s="201" t="s">
        <v>12</v>
      </c>
      <c r="Q48" s="201" t="s">
        <v>540</v>
      </c>
      <c r="R48" s="201" t="s">
        <v>164</v>
      </c>
      <c r="S48" s="205">
        <f>T49+U49+V49+W49+X49</f>
        <v>21</v>
      </c>
      <c r="T48" s="160">
        <v>8</v>
      </c>
      <c r="U48" s="162"/>
      <c r="V48" s="162">
        <v>18</v>
      </c>
      <c r="W48" s="162"/>
      <c r="X48" s="11">
        <v>18</v>
      </c>
      <c r="Y48" s="11"/>
      <c r="Z48" s="11"/>
      <c r="AA48" s="11"/>
    </row>
    <row r="49" spans="1:27" ht="12.75">
      <c r="A49" s="224"/>
      <c r="B49" s="202"/>
      <c r="C49" s="204"/>
      <c r="D49" s="202"/>
      <c r="E49" s="206"/>
      <c r="F49" s="163"/>
      <c r="G49" s="163"/>
      <c r="H49" s="162">
        <v>10</v>
      </c>
      <c r="I49" s="162">
        <v>9</v>
      </c>
      <c r="J49" s="162">
        <v>8</v>
      </c>
      <c r="K49" s="162"/>
      <c r="L49" s="162"/>
      <c r="M49" s="11"/>
      <c r="N49" s="47"/>
      <c r="O49" s="220"/>
      <c r="P49" s="202"/>
      <c r="Q49" s="202"/>
      <c r="R49" s="202"/>
      <c r="S49" s="206"/>
      <c r="T49" s="160">
        <v>13</v>
      </c>
      <c r="U49" s="162"/>
      <c r="V49" s="162">
        <v>4</v>
      </c>
      <c r="W49" s="162"/>
      <c r="X49" s="11">
        <v>4</v>
      </c>
      <c r="Y49" s="11"/>
      <c r="Z49" s="11"/>
      <c r="AA49" s="11"/>
    </row>
    <row r="50" spans="1:27" ht="12.75" customHeight="1">
      <c r="A50" s="224">
        <v>19</v>
      </c>
      <c r="B50" s="203" t="s">
        <v>15</v>
      </c>
      <c r="C50" s="239" t="s">
        <v>571</v>
      </c>
      <c r="D50" s="239" t="s">
        <v>217</v>
      </c>
      <c r="E50" s="225">
        <f>F51+G51+H51+I51+J51</f>
        <v>26</v>
      </c>
      <c r="F50" s="11">
        <v>17</v>
      </c>
      <c r="G50" s="11">
        <v>8</v>
      </c>
      <c r="H50" s="22"/>
      <c r="I50" s="22">
        <v>20</v>
      </c>
      <c r="J50" s="22">
        <v>15</v>
      </c>
      <c r="K50" s="22"/>
      <c r="L50" s="22"/>
      <c r="M50" s="11"/>
      <c r="N50" s="47"/>
      <c r="O50" s="207" t="s">
        <v>64</v>
      </c>
      <c r="P50" s="209" t="s">
        <v>13</v>
      </c>
      <c r="Q50" s="203" t="s">
        <v>543</v>
      </c>
      <c r="R50" s="209" t="s">
        <v>180</v>
      </c>
      <c r="S50" s="205">
        <f>T51+U51+V51+W51+X51</f>
        <v>18</v>
      </c>
      <c r="T50" s="163"/>
      <c r="U50" s="163">
        <v>17</v>
      </c>
      <c r="V50" s="162"/>
      <c r="W50" s="162">
        <v>16</v>
      </c>
      <c r="X50" s="11">
        <v>14</v>
      </c>
      <c r="Y50" s="11"/>
      <c r="Z50" s="11"/>
      <c r="AA50" s="11"/>
    </row>
    <row r="51" spans="1:27" ht="28.5" customHeight="1">
      <c r="A51" s="224"/>
      <c r="B51" s="204"/>
      <c r="C51" s="240"/>
      <c r="D51" s="240"/>
      <c r="E51" s="226"/>
      <c r="F51" s="11">
        <v>4</v>
      </c>
      <c r="G51" s="11">
        <v>13</v>
      </c>
      <c r="H51" s="22"/>
      <c r="I51" s="22">
        <v>2</v>
      </c>
      <c r="J51" s="22">
        <v>7</v>
      </c>
      <c r="K51" s="22"/>
      <c r="L51" s="22"/>
      <c r="M51" s="11"/>
      <c r="N51" s="47"/>
      <c r="O51" s="220"/>
      <c r="P51" s="210"/>
      <c r="Q51" s="204"/>
      <c r="R51" s="210"/>
      <c r="S51" s="206"/>
      <c r="T51" s="163"/>
      <c r="U51" s="163">
        <v>4</v>
      </c>
      <c r="V51" s="162"/>
      <c r="W51" s="162">
        <v>6</v>
      </c>
      <c r="X51" s="11">
        <v>8</v>
      </c>
      <c r="Y51" s="11"/>
      <c r="Z51" s="11"/>
      <c r="AA51" s="11"/>
    </row>
    <row r="52" spans="1:27" ht="12.75" customHeight="1">
      <c r="A52" s="227">
        <v>20</v>
      </c>
      <c r="B52" s="209" t="s">
        <v>12</v>
      </c>
      <c r="C52" s="201" t="s">
        <v>540</v>
      </c>
      <c r="D52" s="209" t="s">
        <v>220</v>
      </c>
      <c r="E52" s="205">
        <f>F53+G53+H53+I53+J53</f>
        <v>17</v>
      </c>
      <c r="F52" s="163">
        <v>20</v>
      </c>
      <c r="G52" s="163"/>
      <c r="H52" s="162">
        <v>20</v>
      </c>
      <c r="I52" s="162"/>
      <c r="J52" s="162">
        <v>9</v>
      </c>
      <c r="K52" s="162"/>
      <c r="L52" s="162"/>
      <c r="M52" s="11"/>
      <c r="N52" s="47"/>
      <c r="O52" s="220"/>
      <c r="P52" s="201" t="s">
        <v>84</v>
      </c>
      <c r="Q52" s="203" t="s">
        <v>546</v>
      </c>
      <c r="R52" s="201" t="s">
        <v>191</v>
      </c>
      <c r="S52" s="205">
        <f>T53+U53+V53+W53+X53</f>
        <v>18</v>
      </c>
      <c r="T52" s="163"/>
      <c r="U52" s="163"/>
      <c r="V52" s="162">
        <v>19</v>
      </c>
      <c r="W52" s="162">
        <v>17</v>
      </c>
      <c r="X52" s="11">
        <v>12</v>
      </c>
      <c r="Y52" s="11"/>
      <c r="Z52" s="11"/>
      <c r="AA52" s="11"/>
    </row>
    <row r="53" spans="1:27" ht="12.75">
      <c r="A53" s="206"/>
      <c r="B53" s="210"/>
      <c r="C53" s="202"/>
      <c r="D53" s="210"/>
      <c r="E53" s="206"/>
      <c r="F53" s="163">
        <v>1</v>
      </c>
      <c r="G53" s="163"/>
      <c r="H53" s="162">
        <v>2</v>
      </c>
      <c r="I53" s="162"/>
      <c r="J53" s="162">
        <v>14</v>
      </c>
      <c r="K53" s="162"/>
      <c r="L53" s="162"/>
      <c r="M53" s="11"/>
      <c r="N53" s="47"/>
      <c r="O53" s="208"/>
      <c r="P53" s="202"/>
      <c r="Q53" s="204"/>
      <c r="R53" s="202"/>
      <c r="S53" s="206"/>
      <c r="T53" s="163"/>
      <c r="U53" s="163"/>
      <c r="V53" s="162">
        <v>3</v>
      </c>
      <c r="W53" s="162">
        <v>5</v>
      </c>
      <c r="X53" s="11">
        <v>10</v>
      </c>
      <c r="Y53" s="11"/>
      <c r="Z53" s="11"/>
      <c r="AA53" s="11"/>
    </row>
    <row r="54" spans="1:27" ht="12.75" customHeight="1">
      <c r="A54" s="205">
        <v>21</v>
      </c>
      <c r="B54" s="201" t="s">
        <v>19</v>
      </c>
      <c r="C54" s="209" t="s">
        <v>539</v>
      </c>
      <c r="D54" s="201" t="s">
        <v>343</v>
      </c>
      <c r="E54" s="205">
        <f>F55+G55+H55+I55+J55</f>
        <v>16</v>
      </c>
      <c r="F54" s="10">
        <v>14</v>
      </c>
      <c r="G54" s="10">
        <v>19</v>
      </c>
      <c r="H54" s="22">
        <v>15</v>
      </c>
      <c r="I54" s="22"/>
      <c r="J54" s="22"/>
      <c r="K54" s="22"/>
      <c r="L54" s="22"/>
      <c r="M54" s="11"/>
      <c r="N54" s="47"/>
      <c r="O54" s="207" t="s">
        <v>156</v>
      </c>
      <c r="P54" s="201" t="s">
        <v>14</v>
      </c>
      <c r="Q54" s="201" t="s">
        <v>547</v>
      </c>
      <c r="R54" s="201" t="s">
        <v>179</v>
      </c>
      <c r="S54" s="205">
        <f>T55+U55+V55+W55+X55+AA55</f>
        <v>17</v>
      </c>
      <c r="T54" s="160"/>
      <c r="U54" s="162">
        <v>12</v>
      </c>
      <c r="V54" s="162"/>
      <c r="W54" s="162">
        <v>19</v>
      </c>
      <c r="X54" s="11">
        <v>17</v>
      </c>
      <c r="Y54" s="11"/>
      <c r="Z54" s="11"/>
      <c r="AA54" s="11"/>
    </row>
    <row r="55" spans="1:27" ht="12.75">
      <c r="A55" s="206"/>
      <c r="B55" s="202"/>
      <c r="C55" s="210"/>
      <c r="D55" s="202"/>
      <c r="E55" s="206"/>
      <c r="F55" s="10">
        <v>7</v>
      </c>
      <c r="G55" s="10">
        <v>2</v>
      </c>
      <c r="H55" s="22">
        <v>7</v>
      </c>
      <c r="I55" s="22"/>
      <c r="J55" s="22"/>
      <c r="K55" s="22"/>
      <c r="L55" s="22"/>
      <c r="M55" s="11"/>
      <c r="N55" s="47"/>
      <c r="O55" s="220"/>
      <c r="P55" s="202"/>
      <c r="Q55" s="202"/>
      <c r="R55" s="202"/>
      <c r="S55" s="206"/>
      <c r="T55" s="160"/>
      <c r="U55" s="162">
        <v>9</v>
      </c>
      <c r="V55" s="162"/>
      <c r="W55" s="162">
        <v>3</v>
      </c>
      <c r="X55" s="11">
        <v>5</v>
      </c>
      <c r="Y55" s="11"/>
      <c r="Z55" s="11"/>
      <c r="AA55" s="11"/>
    </row>
    <row r="56" spans="1:27" ht="12.75" customHeight="1">
      <c r="A56" s="205">
        <v>22</v>
      </c>
      <c r="B56" s="201" t="s">
        <v>12</v>
      </c>
      <c r="C56" s="201" t="s">
        <v>540</v>
      </c>
      <c r="D56" s="201" t="s">
        <v>223</v>
      </c>
      <c r="E56" s="205">
        <f>F57+G57+H57+I57+J57</f>
        <v>15</v>
      </c>
      <c r="F56" s="163"/>
      <c r="G56" s="163"/>
      <c r="H56" s="162">
        <v>18</v>
      </c>
      <c r="I56" s="162">
        <v>11</v>
      </c>
      <c r="J56" s="162"/>
      <c r="K56" s="162"/>
      <c r="L56" s="162"/>
      <c r="M56" s="11"/>
      <c r="N56" s="47"/>
      <c r="O56" s="217" t="s">
        <v>198</v>
      </c>
      <c r="P56" s="201" t="s">
        <v>129</v>
      </c>
      <c r="Q56" s="203" t="s">
        <v>543</v>
      </c>
      <c r="R56" s="201" t="s">
        <v>193</v>
      </c>
      <c r="S56" s="205">
        <f>T57+U57+V57+W57+X57</f>
        <v>16</v>
      </c>
      <c r="T56" s="163"/>
      <c r="U56" s="163"/>
      <c r="V56" s="162"/>
      <c r="W56" s="162">
        <v>15</v>
      </c>
      <c r="X56" s="11">
        <v>13</v>
      </c>
      <c r="Y56" s="11"/>
      <c r="Z56" s="11"/>
      <c r="AA56" s="11"/>
    </row>
    <row r="57" spans="1:27" ht="12.75">
      <c r="A57" s="206"/>
      <c r="B57" s="202"/>
      <c r="C57" s="202"/>
      <c r="D57" s="202"/>
      <c r="E57" s="206"/>
      <c r="F57" s="163"/>
      <c r="G57" s="163"/>
      <c r="H57" s="162">
        <v>4</v>
      </c>
      <c r="I57" s="162">
        <v>11</v>
      </c>
      <c r="J57" s="162"/>
      <c r="K57" s="162"/>
      <c r="L57" s="162"/>
      <c r="M57" s="11"/>
      <c r="N57" s="47"/>
      <c r="O57" s="217"/>
      <c r="P57" s="202"/>
      <c r="Q57" s="204"/>
      <c r="R57" s="202"/>
      <c r="S57" s="206"/>
      <c r="T57" s="45"/>
      <c r="U57" s="163"/>
      <c r="V57" s="162"/>
      <c r="W57" s="162">
        <v>7</v>
      </c>
      <c r="X57" s="11">
        <v>9</v>
      </c>
      <c r="Y57" s="11"/>
      <c r="Z57" s="11"/>
      <c r="AA57" s="11"/>
    </row>
    <row r="58" spans="1:27" ht="12.75" customHeight="1">
      <c r="A58" s="205">
        <v>23</v>
      </c>
      <c r="B58" s="209" t="s">
        <v>19</v>
      </c>
      <c r="C58" s="209" t="s">
        <v>539</v>
      </c>
      <c r="D58" s="209" t="s">
        <v>344</v>
      </c>
      <c r="E58" s="205">
        <f>F59+G59+H59+I59+J59</f>
        <v>14</v>
      </c>
      <c r="F58" s="10"/>
      <c r="G58" s="10">
        <v>12</v>
      </c>
      <c r="H58" s="22"/>
      <c r="I58" s="22">
        <v>21</v>
      </c>
      <c r="J58" s="22">
        <v>18</v>
      </c>
      <c r="K58" s="22"/>
      <c r="L58" s="22"/>
      <c r="M58" s="11"/>
      <c r="N58" s="47"/>
      <c r="O58" s="205" t="s">
        <v>65</v>
      </c>
      <c r="P58" s="201" t="s">
        <v>13</v>
      </c>
      <c r="Q58" s="203" t="s">
        <v>543</v>
      </c>
      <c r="R58" s="201" t="s">
        <v>171</v>
      </c>
      <c r="S58" s="205">
        <f>T59+U59+V59+W59+X59</f>
        <v>12</v>
      </c>
      <c r="T58" s="163">
        <v>15</v>
      </c>
      <c r="U58" s="163"/>
      <c r="V58" s="162">
        <v>16</v>
      </c>
      <c r="W58" s="162"/>
      <c r="X58" s="11"/>
      <c r="Y58" s="11"/>
      <c r="Z58" s="11"/>
      <c r="AA58" s="11"/>
    </row>
    <row r="59" spans="1:27" ht="12.75">
      <c r="A59" s="206"/>
      <c r="B59" s="210"/>
      <c r="C59" s="210"/>
      <c r="D59" s="210"/>
      <c r="E59" s="206"/>
      <c r="F59" s="10"/>
      <c r="G59" s="10">
        <v>9</v>
      </c>
      <c r="H59" s="22"/>
      <c r="I59" s="22">
        <v>1</v>
      </c>
      <c r="J59" s="22">
        <v>4</v>
      </c>
      <c r="K59" s="22"/>
      <c r="L59" s="22"/>
      <c r="M59" s="11"/>
      <c r="N59" s="47"/>
      <c r="O59" s="227"/>
      <c r="P59" s="202"/>
      <c r="Q59" s="204"/>
      <c r="R59" s="202"/>
      <c r="S59" s="206"/>
      <c r="T59" s="163">
        <v>6</v>
      </c>
      <c r="U59" s="163"/>
      <c r="V59" s="162">
        <v>6</v>
      </c>
      <c r="W59" s="162"/>
      <c r="X59" s="11"/>
      <c r="Y59" s="11"/>
      <c r="Z59" s="11"/>
      <c r="AA59" s="11"/>
    </row>
    <row r="60" spans="1:27" ht="12.75" customHeight="1">
      <c r="A60" s="205">
        <v>24</v>
      </c>
      <c r="B60" s="201" t="s">
        <v>219</v>
      </c>
      <c r="C60" s="241" t="s">
        <v>550</v>
      </c>
      <c r="D60" s="201" t="s">
        <v>345</v>
      </c>
      <c r="E60" s="205">
        <f>F61+G61+H61+I61+J61</f>
        <v>13</v>
      </c>
      <c r="F60" s="163">
        <v>19</v>
      </c>
      <c r="G60" s="163">
        <v>20</v>
      </c>
      <c r="H60" s="162">
        <v>14</v>
      </c>
      <c r="I60" s="162"/>
      <c r="J60" s="162">
        <v>20</v>
      </c>
      <c r="K60" s="162"/>
      <c r="L60" s="162"/>
      <c r="M60" s="11"/>
      <c r="N60" s="47"/>
      <c r="O60" s="227"/>
      <c r="P60" s="203" t="s">
        <v>19</v>
      </c>
      <c r="Q60" s="209" t="s">
        <v>539</v>
      </c>
      <c r="R60" s="239" t="s">
        <v>168</v>
      </c>
      <c r="S60" s="225">
        <f>T61+U61+V61+W61+X61</f>
        <v>12</v>
      </c>
      <c r="T60" s="11">
        <v>12</v>
      </c>
      <c r="U60" s="11">
        <v>18</v>
      </c>
      <c r="V60" s="22"/>
      <c r="W60" s="22"/>
      <c r="X60" s="11"/>
      <c r="Y60" s="11"/>
      <c r="Z60" s="11"/>
      <c r="AA60" s="6"/>
    </row>
    <row r="61" spans="1:27" ht="12.75">
      <c r="A61" s="206"/>
      <c r="B61" s="202"/>
      <c r="C61" s="242"/>
      <c r="D61" s="202"/>
      <c r="E61" s="206"/>
      <c r="F61" s="163">
        <v>2</v>
      </c>
      <c r="G61" s="163">
        <v>1</v>
      </c>
      <c r="H61" s="162">
        <v>8</v>
      </c>
      <c r="I61" s="162"/>
      <c r="J61" s="162">
        <v>2</v>
      </c>
      <c r="K61" s="162"/>
      <c r="L61" s="162"/>
      <c r="M61" s="11"/>
      <c r="N61" s="47"/>
      <c r="O61" s="206"/>
      <c r="P61" s="204"/>
      <c r="Q61" s="210"/>
      <c r="R61" s="240"/>
      <c r="S61" s="226"/>
      <c r="T61" s="11">
        <v>9</v>
      </c>
      <c r="U61" s="11">
        <v>3</v>
      </c>
      <c r="V61" s="22"/>
      <c r="W61" s="22"/>
      <c r="X61" s="11"/>
      <c r="Y61" s="11"/>
      <c r="Z61" s="11"/>
      <c r="AA61" s="6"/>
    </row>
    <row r="62" spans="1:27" ht="12.75">
      <c r="A62" s="205">
        <v>25</v>
      </c>
      <c r="B62" s="201" t="s">
        <v>19</v>
      </c>
      <c r="C62" s="209" t="s">
        <v>539</v>
      </c>
      <c r="D62" s="201" t="s">
        <v>225</v>
      </c>
      <c r="E62" s="205">
        <f>F63+G63+H63+I63+J63</f>
        <v>8</v>
      </c>
      <c r="F62" s="10"/>
      <c r="G62" s="10"/>
      <c r="H62" s="22"/>
      <c r="I62" s="22">
        <v>14</v>
      </c>
      <c r="J62" s="22"/>
      <c r="K62" s="22"/>
      <c r="L62" s="22"/>
      <c r="M62" s="11"/>
      <c r="N62" s="47"/>
      <c r="O62" s="225" t="s">
        <v>199</v>
      </c>
      <c r="P62" s="203" t="s">
        <v>19</v>
      </c>
      <c r="Q62" s="209" t="s">
        <v>539</v>
      </c>
      <c r="R62" s="239" t="s">
        <v>173</v>
      </c>
      <c r="S62" s="225">
        <f>T63+U63+V63+W63+X63</f>
        <v>7</v>
      </c>
      <c r="T62" s="11">
        <v>17</v>
      </c>
      <c r="U62" s="11">
        <v>19</v>
      </c>
      <c r="V62" s="22"/>
      <c r="W62" s="22">
        <v>21</v>
      </c>
      <c r="X62" s="11"/>
      <c r="Y62" s="11"/>
      <c r="Z62" s="11"/>
      <c r="AA62" s="6"/>
    </row>
    <row r="63" spans="1:27" ht="12.75">
      <c r="A63" s="206"/>
      <c r="B63" s="202"/>
      <c r="C63" s="210"/>
      <c r="D63" s="202"/>
      <c r="E63" s="206"/>
      <c r="F63" s="45"/>
      <c r="G63" s="10"/>
      <c r="H63" s="22"/>
      <c r="I63" s="22">
        <v>8</v>
      </c>
      <c r="J63" s="22"/>
      <c r="K63" s="22"/>
      <c r="L63" s="22"/>
      <c r="M63" s="11"/>
      <c r="N63" s="47"/>
      <c r="O63" s="238"/>
      <c r="P63" s="204"/>
      <c r="Q63" s="210"/>
      <c r="R63" s="240"/>
      <c r="S63" s="226"/>
      <c r="T63" s="11">
        <v>4</v>
      </c>
      <c r="U63" s="11">
        <v>2</v>
      </c>
      <c r="V63" s="22"/>
      <c r="W63" s="22">
        <v>1</v>
      </c>
      <c r="X63" s="11"/>
      <c r="Y63" s="11"/>
      <c r="Z63" s="11"/>
      <c r="AA63" s="6"/>
    </row>
    <row r="64" spans="1:27" ht="12.75" customHeight="1">
      <c r="A64" s="205">
        <v>26</v>
      </c>
      <c r="B64" s="201" t="s">
        <v>219</v>
      </c>
      <c r="C64" s="241" t="s">
        <v>550</v>
      </c>
      <c r="D64" s="201" t="s">
        <v>221</v>
      </c>
      <c r="E64" s="205">
        <f>F65+G65+H65+I65+J65</f>
        <v>4</v>
      </c>
      <c r="F64" s="160"/>
      <c r="G64" s="162">
        <v>17</v>
      </c>
      <c r="H64" s="162"/>
      <c r="I64" s="162"/>
      <c r="J64" s="162"/>
      <c r="K64" s="162"/>
      <c r="L64" s="162"/>
      <c r="M64" s="11"/>
      <c r="N64" s="47"/>
      <c r="O64" s="238"/>
      <c r="P64" s="203" t="s">
        <v>19</v>
      </c>
      <c r="Q64" s="209" t="s">
        <v>539</v>
      </c>
      <c r="R64" s="239" t="s">
        <v>181</v>
      </c>
      <c r="S64" s="225">
        <f>T65+U65+V65+W65+X65</f>
        <v>7</v>
      </c>
      <c r="T64" s="11"/>
      <c r="U64" s="11">
        <v>20</v>
      </c>
      <c r="V64" s="22"/>
      <c r="W64" s="22">
        <v>18</v>
      </c>
      <c r="X64" s="11">
        <v>20</v>
      </c>
      <c r="Y64" s="11"/>
      <c r="Z64" s="11"/>
      <c r="AA64" s="6"/>
    </row>
    <row r="65" spans="1:27" ht="12.75">
      <c r="A65" s="206"/>
      <c r="B65" s="202"/>
      <c r="C65" s="242"/>
      <c r="D65" s="202"/>
      <c r="E65" s="206"/>
      <c r="F65" s="160"/>
      <c r="G65" s="162">
        <v>4</v>
      </c>
      <c r="H65" s="162"/>
      <c r="I65" s="162"/>
      <c r="J65" s="162"/>
      <c r="K65" s="162"/>
      <c r="L65" s="162"/>
      <c r="M65" s="11"/>
      <c r="N65" s="47"/>
      <c r="O65" s="226"/>
      <c r="P65" s="204"/>
      <c r="Q65" s="210"/>
      <c r="R65" s="240"/>
      <c r="S65" s="226"/>
      <c r="T65" s="11"/>
      <c r="U65" s="11">
        <v>1</v>
      </c>
      <c r="V65" s="22"/>
      <c r="W65" s="22">
        <v>4</v>
      </c>
      <c r="X65" s="11">
        <v>2</v>
      </c>
      <c r="Y65" s="11"/>
      <c r="Z65" s="11"/>
      <c r="AA65" s="6"/>
    </row>
    <row r="66" spans="1:27" ht="12.75" customHeight="1">
      <c r="A66" s="205">
        <v>27</v>
      </c>
      <c r="B66" s="201" t="s">
        <v>13</v>
      </c>
      <c r="C66" s="203" t="s">
        <v>543</v>
      </c>
      <c r="D66" s="201" t="s">
        <v>218</v>
      </c>
      <c r="E66" s="205">
        <f>F67+G67+H67+I67+J67</f>
        <v>3</v>
      </c>
      <c r="F66" s="160">
        <v>18</v>
      </c>
      <c r="G66" s="162"/>
      <c r="H66" s="162"/>
      <c r="I66" s="162"/>
      <c r="J66" s="162"/>
      <c r="K66" s="162"/>
      <c r="L66" s="162"/>
      <c r="M66" s="11"/>
      <c r="N66" s="47"/>
      <c r="O66" s="225">
        <v>27</v>
      </c>
      <c r="P66" s="201" t="s">
        <v>84</v>
      </c>
      <c r="Q66" s="203" t="s">
        <v>546</v>
      </c>
      <c r="R66" s="201" t="s">
        <v>190</v>
      </c>
      <c r="S66" s="205">
        <f>T67+U67+V67+W67+X67</f>
        <v>5</v>
      </c>
      <c r="T66" s="163"/>
      <c r="U66" s="163"/>
      <c r="V66" s="162">
        <v>17</v>
      </c>
      <c r="W66" s="162"/>
      <c r="X66" s="11"/>
      <c r="Y66" s="11"/>
      <c r="Z66" s="11"/>
      <c r="AA66" s="11"/>
    </row>
    <row r="67" spans="1:27" ht="12.75">
      <c r="A67" s="206"/>
      <c r="B67" s="202"/>
      <c r="C67" s="204"/>
      <c r="D67" s="202"/>
      <c r="E67" s="206"/>
      <c r="F67" s="160">
        <v>3</v>
      </c>
      <c r="G67" s="162"/>
      <c r="H67" s="162"/>
      <c r="I67" s="162"/>
      <c r="J67" s="162"/>
      <c r="K67" s="162"/>
      <c r="L67" s="162"/>
      <c r="M67" s="11"/>
      <c r="N67" s="47"/>
      <c r="O67" s="226"/>
      <c r="P67" s="202"/>
      <c r="Q67" s="204"/>
      <c r="R67" s="202"/>
      <c r="S67" s="206"/>
      <c r="T67" s="163"/>
      <c r="U67" s="163"/>
      <c r="V67" s="162">
        <v>5</v>
      </c>
      <c r="W67" s="162"/>
      <c r="X67" s="11"/>
      <c r="Y67" s="11"/>
      <c r="Z67" s="11"/>
      <c r="AA67" s="11"/>
    </row>
    <row r="68" spans="1:27" ht="12.75">
      <c r="A68" s="205" t="s">
        <v>227</v>
      </c>
      <c r="B68" s="203" t="s">
        <v>117</v>
      </c>
      <c r="C68" s="201" t="s">
        <v>542</v>
      </c>
      <c r="D68" s="239" t="s">
        <v>226</v>
      </c>
      <c r="E68" s="225">
        <f>F69+G69+H69+I69+J69</f>
        <v>1</v>
      </c>
      <c r="F68" s="11"/>
      <c r="G68" s="11"/>
      <c r="H68" s="11"/>
      <c r="I68" s="11"/>
      <c r="J68" s="11">
        <v>21</v>
      </c>
      <c r="K68" s="11"/>
      <c r="L68" s="11"/>
      <c r="M68" s="11"/>
      <c r="N68" s="47"/>
      <c r="O68" s="225">
        <v>28</v>
      </c>
      <c r="P68" s="209" t="s">
        <v>19</v>
      </c>
      <c r="Q68" s="239" t="s">
        <v>551</v>
      </c>
      <c r="R68" s="209" t="s">
        <v>192</v>
      </c>
      <c r="S68" s="205">
        <f>T69+U69+V69+W69+X69</f>
        <v>1</v>
      </c>
      <c r="T68" s="200"/>
      <c r="U68" s="200"/>
      <c r="V68" s="199">
        <v>21</v>
      </c>
      <c r="W68" s="199"/>
      <c r="X68" s="11"/>
      <c r="Y68" s="11"/>
      <c r="Z68" s="11"/>
      <c r="AA68" s="11"/>
    </row>
    <row r="69" spans="1:27" ht="27" customHeight="1">
      <c r="A69" s="227"/>
      <c r="B69" s="247"/>
      <c r="C69" s="202"/>
      <c r="D69" s="248"/>
      <c r="E69" s="238"/>
      <c r="F69" s="14"/>
      <c r="G69" s="14"/>
      <c r="H69" s="14"/>
      <c r="I69" s="14"/>
      <c r="J69" s="14">
        <v>1</v>
      </c>
      <c r="K69" s="14"/>
      <c r="L69" s="14"/>
      <c r="M69" s="14"/>
      <c r="N69" s="47"/>
      <c r="O69" s="226"/>
      <c r="P69" s="210"/>
      <c r="Q69" s="240"/>
      <c r="R69" s="210"/>
      <c r="S69" s="206"/>
      <c r="T69" s="200"/>
      <c r="U69" s="200"/>
      <c r="V69" s="199">
        <v>1</v>
      </c>
      <c r="W69" s="199"/>
      <c r="X69" s="11"/>
      <c r="Y69" s="11"/>
      <c r="Z69" s="11"/>
      <c r="AA69" s="11"/>
    </row>
    <row r="70" spans="1:26" ht="12.75">
      <c r="A70" s="227"/>
      <c r="B70" s="209" t="s">
        <v>84</v>
      </c>
      <c r="C70" s="203" t="s">
        <v>546</v>
      </c>
      <c r="D70" s="209" t="s">
        <v>224</v>
      </c>
      <c r="E70" s="205">
        <f>F71+G71+H71+I71+J71</f>
        <v>1</v>
      </c>
      <c r="F70" s="163"/>
      <c r="G70" s="163"/>
      <c r="H70" s="162">
        <v>21</v>
      </c>
      <c r="I70" s="162"/>
      <c r="J70" s="162"/>
      <c r="K70" s="162"/>
      <c r="L70" s="162"/>
      <c r="M70" s="11"/>
      <c r="N70" s="47"/>
      <c r="O70" s="46"/>
      <c r="P70" s="46"/>
      <c r="Q70" s="46"/>
      <c r="R70" s="46"/>
      <c r="S70" s="46"/>
      <c r="T70" s="46"/>
      <c r="U70" s="48"/>
      <c r="V70" s="49"/>
      <c r="W70" s="49"/>
      <c r="X70" s="50"/>
      <c r="Y70" s="50"/>
      <c r="Z70" s="50"/>
    </row>
    <row r="71" spans="1:26" ht="12.75">
      <c r="A71" s="206"/>
      <c r="B71" s="210"/>
      <c r="C71" s="204"/>
      <c r="D71" s="210"/>
      <c r="E71" s="206"/>
      <c r="F71" s="163"/>
      <c r="G71" s="163"/>
      <c r="H71" s="162">
        <v>1</v>
      </c>
      <c r="I71" s="162"/>
      <c r="J71" s="162"/>
      <c r="K71" s="162"/>
      <c r="L71" s="162"/>
      <c r="M71" s="11"/>
      <c r="N71" s="47"/>
      <c r="U71" s="48"/>
      <c r="V71" s="49"/>
      <c r="W71" s="49"/>
      <c r="X71" s="50"/>
      <c r="Y71" s="50"/>
      <c r="Z71" s="50"/>
    </row>
    <row r="72" spans="1:26" ht="12.75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47"/>
      <c r="U72" s="48"/>
      <c r="V72" s="49"/>
      <c r="W72" s="49"/>
      <c r="X72" s="50"/>
      <c r="Y72" s="50"/>
      <c r="Z72" s="50"/>
    </row>
    <row r="73" spans="5:7" ht="12" customHeight="1">
      <c r="E73" s="2"/>
      <c r="F73" s="2"/>
      <c r="G73" s="2"/>
    </row>
    <row r="74" spans="5:7" ht="12" customHeight="1">
      <c r="E74" s="2"/>
      <c r="F74" s="2"/>
      <c r="G74" s="2"/>
    </row>
    <row r="75" spans="5:7" ht="12" customHeight="1">
      <c r="E75" s="2"/>
      <c r="F75" s="2"/>
      <c r="G75" s="2"/>
    </row>
    <row r="76" spans="5:7" ht="12" customHeight="1">
      <c r="E76" s="2"/>
      <c r="F76" s="2"/>
      <c r="G76" s="2"/>
    </row>
    <row r="77" spans="5:7" ht="12" customHeight="1">
      <c r="E77" s="2"/>
      <c r="F77" s="2"/>
      <c r="G77" s="2"/>
    </row>
    <row r="78" spans="5:7" ht="12" customHeight="1">
      <c r="E78" s="2"/>
      <c r="F78" s="2"/>
      <c r="G78" s="2"/>
    </row>
    <row r="79" spans="5:7" ht="12" customHeight="1">
      <c r="E79" s="2"/>
      <c r="F79" s="2"/>
      <c r="G79" s="2"/>
    </row>
    <row r="80" spans="5:7" ht="12" customHeight="1">
      <c r="E80" s="2"/>
      <c r="F80" s="2"/>
      <c r="G80" s="2"/>
    </row>
    <row r="81" spans="5:7" ht="12" customHeight="1">
      <c r="E81" s="2"/>
      <c r="F81" s="2"/>
      <c r="G81" s="2"/>
    </row>
    <row r="82" spans="5:7" ht="12" customHeight="1">
      <c r="E82" s="2"/>
      <c r="F82" s="2"/>
      <c r="G82" s="2"/>
    </row>
    <row r="83" spans="5:7" ht="12" customHeight="1">
      <c r="E83" s="2"/>
      <c r="F83" s="2"/>
      <c r="G83" s="2"/>
    </row>
    <row r="84" spans="5:7" ht="12" customHeight="1">
      <c r="E84" s="2"/>
      <c r="F84" s="2"/>
      <c r="G84" s="2"/>
    </row>
    <row r="85" spans="5:7" ht="12" customHeight="1">
      <c r="E85" s="2"/>
      <c r="F85" s="2"/>
      <c r="G85" s="2"/>
    </row>
    <row r="86" spans="5:7" ht="12" customHeight="1">
      <c r="E86" s="2"/>
      <c r="F86" s="2"/>
      <c r="G86" s="2"/>
    </row>
    <row r="87" spans="5:7" ht="12" customHeight="1">
      <c r="E87" s="2"/>
      <c r="F87" s="2"/>
      <c r="G87" s="2"/>
    </row>
    <row r="88" spans="5:7" ht="12" customHeight="1">
      <c r="E88" s="2"/>
      <c r="F88" s="2"/>
      <c r="G88" s="2"/>
    </row>
    <row r="89" spans="5:7" ht="12" customHeight="1">
      <c r="E89" s="2"/>
      <c r="F89" s="2"/>
      <c r="G89" s="2"/>
    </row>
    <row r="90" spans="5:7" ht="12" customHeight="1">
      <c r="E90" s="2"/>
      <c r="F90" s="2"/>
      <c r="G90" s="2"/>
    </row>
    <row r="91" spans="5:7" ht="12" customHeight="1">
      <c r="E91" s="2"/>
      <c r="F91" s="2"/>
      <c r="G91" s="2"/>
    </row>
    <row r="92" spans="5:7" ht="12" customHeight="1">
      <c r="E92" s="2"/>
      <c r="F92" s="2"/>
      <c r="G92" s="2"/>
    </row>
    <row r="93" spans="5:7" ht="12" customHeight="1">
      <c r="E93" s="2"/>
      <c r="F93" s="2"/>
      <c r="G93" s="2"/>
    </row>
    <row r="94" spans="5:7" ht="12" customHeight="1">
      <c r="E94" s="2"/>
      <c r="F94" s="2"/>
      <c r="G94" s="2"/>
    </row>
    <row r="95" spans="5:7" ht="12" customHeight="1">
      <c r="E95" s="2"/>
      <c r="F95" s="2"/>
      <c r="G95" s="2"/>
    </row>
    <row r="96" spans="5:7" ht="12" customHeight="1">
      <c r="E96" s="2"/>
      <c r="F96" s="2"/>
      <c r="G96" s="2"/>
    </row>
    <row r="97" spans="5:7" ht="12" customHeight="1">
      <c r="E97" s="2"/>
      <c r="F97" s="2"/>
      <c r="G97" s="2"/>
    </row>
    <row r="98" spans="5:7" ht="12" customHeight="1">
      <c r="E98" s="2"/>
      <c r="F98" s="2"/>
      <c r="G98" s="2"/>
    </row>
    <row r="99" spans="5:7" ht="12" customHeight="1">
      <c r="E99" s="2"/>
      <c r="F99" s="2"/>
      <c r="G99" s="2"/>
    </row>
    <row r="100" spans="5:7" ht="12" customHeight="1">
      <c r="E100" s="2"/>
      <c r="F100" s="2"/>
      <c r="G100" s="2"/>
    </row>
    <row r="101" spans="5:7" ht="12" customHeight="1">
      <c r="E101" s="2"/>
      <c r="F101" s="2"/>
      <c r="G101" s="2"/>
    </row>
    <row r="102" spans="5:7" ht="12" customHeight="1">
      <c r="E102" s="2"/>
      <c r="F102" s="2"/>
      <c r="G102" s="2"/>
    </row>
    <row r="103" spans="5:7" ht="12" customHeight="1">
      <c r="E103" s="2"/>
      <c r="F103" s="2"/>
      <c r="G103" s="2"/>
    </row>
    <row r="104" spans="5:7" ht="12" customHeight="1">
      <c r="E104" s="2"/>
      <c r="F104" s="2"/>
      <c r="G104" s="2"/>
    </row>
    <row r="105" spans="5:7" ht="12" customHeight="1">
      <c r="E105" s="2"/>
      <c r="F105" s="2"/>
      <c r="G105" s="2"/>
    </row>
    <row r="106" spans="5:7" ht="12" customHeight="1">
      <c r="E106" s="2"/>
      <c r="F106" s="2"/>
      <c r="G106" s="2"/>
    </row>
    <row r="107" spans="5:7" ht="12" customHeight="1">
      <c r="E107" s="2"/>
      <c r="F107" s="2"/>
      <c r="G107" s="2"/>
    </row>
    <row r="108" spans="5:7" ht="12" customHeight="1">
      <c r="E108" s="2"/>
      <c r="F108" s="2"/>
      <c r="G108" s="2"/>
    </row>
    <row r="109" spans="5:7" ht="12" customHeight="1">
      <c r="E109" s="2"/>
      <c r="F109" s="2"/>
      <c r="G109" s="2"/>
    </row>
    <row r="110" spans="5:7" ht="12" customHeight="1">
      <c r="E110" s="2"/>
      <c r="F110" s="2"/>
      <c r="G110" s="2"/>
    </row>
    <row r="111" spans="5:7" ht="12" customHeight="1">
      <c r="E111" s="2"/>
      <c r="F111" s="2"/>
      <c r="G111" s="2"/>
    </row>
    <row r="112" spans="5:7" ht="12" customHeight="1">
      <c r="E112" s="2"/>
      <c r="F112" s="2"/>
      <c r="G112" s="2"/>
    </row>
    <row r="113" spans="5:7" ht="12" customHeight="1">
      <c r="E113" s="2"/>
      <c r="F113" s="2"/>
      <c r="G113" s="2"/>
    </row>
    <row r="114" spans="5:7" ht="12" customHeight="1">
      <c r="E114" s="2"/>
      <c r="F114" s="2"/>
      <c r="G114" s="2"/>
    </row>
    <row r="115" spans="5:7" ht="12" customHeight="1">
      <c r="E115" s="2"/>
      <c r="F115" s="2"/>
      <c r="G115" s="2"/>
    </row>
    <row r="116" spans="5:7" ht="12" customHeight="1">
      <c r="E116" s="2"/>
      <c r="F116" s="2"/>
      <c r="G116" s="2"/>
    </row>
    <row r="117" spans="5:7" ht="12" customHeight="1">
      <c r="E117" s="2"/>
      <c r="F117" s="2"/>
      <c r="G117" s="2"/>
    </row>
    <row r="118" spans="5:7" ht="12" customHeight="1">
      <c r="E118" s="2"/>
      <c r="F118" s="2"/>
      <c r="G118" s="2"/>
    </row>
    <row r="119" spans="5:7" ht="12" customHeight="1">
      <c r="E119" s="2"/>
      <c r="F119" s="2"/>
      <c r="G119" s="2"/>
    </row>
    <row r="120" spans="5:7" ht="12" customHeight="1">
      <c r="E120" s="2"/>
      <c r="F120" s="2"/>
      <c r="G120" s="2"/>
    </row>
    <row r="121" spans="5:7" ht="12" customHeight="1">
      <c r="E121" s="2"/>
      <c r="F121" s="2"/>
      <c r="G121" s="2"/>
    </row>
    <row r="122" spans="5:7" ht="12" customHeight="1">
      <c r="E122" s="2"/>
      <c r="F122" s="2"/>
      <c r="G122" s="2"/>
    </row>
    <row r="123" spans="5:7" ht="12" customHeight="1">
      <c r="E123" s="2"/>
      <c r="F123" s="2"/>
      <c r="G123" s="2"/>
    </row>
    <row r="124" spans="5:7" ht="12" customHeight="1">
      <c r="E124" s="2"/>
      <c r="F124" s="2"/>
      <c r="G124" s="2"/>
    </row>
    <row r="125" spans="5:7" ht="12" customHeight="1">
      <c r="E125" s="2"/>
      <c r="F125" s="2"/>
      <c r="G125" s="2"/>
    </row>
    <row r="126" spans="5:7" ht="12" customHeight="1">
      <c r="E126" s="2"/>
      <c r="F126" s="2"/>
      <c r="G126" s="2"/>
    </row>
    <row r="127" spans="5:7" ht="12" customHeight="1">
      <c r="E127" s="2"/>
      <c r="F127" s="2"/>
      <c r="G127" s="2"/>
    </row>
    <row r="128" spans="5:7" ht="12" customHeight="1">
      <c r="E128" s="2"/>
      <c r="F128" s="2"/>
      <c r="G128" s="2"/>
    </row>
    <row r="129" spans="5:7" ht="12" customHeight="1">
      <c r="E129" s="2"/>
      <c r="F129" s="2"/>
      <c r="G129" s="2"/>
    </row>
    <row r="130" spans="5:7" ht="12" customHeight="1">
      <c r="E130" s="2"/>
      <c r="F130" s="2"/>
      <c r="G130" s="2"/>
    </row>
    <row r="131" spans="5:7" ht="12" customHeight="1">
      <c r="E131" s="2"/>
      <c r="F131" s="2"/>
      <c r="G131" s="2"/>
    </row>
    <row r="132" spans="5:7" ht="12" customHeight="1">
      <c r="E132" s="2"/>
      <c r="F132" s="2"/>
      <c r="G132" s="2"/>
    </row>
    <row r="133" spans="5:7" ht="12" customHeight="1">
      <c r="E133" s="2"/>
      <c r="F133" s="2"/>
      <c r="G133" s="2"/>
    </row>
    <row r="134" spans="5:7" ht="12" customHeight="1">
      <c r="E134" s="2"/>
      <c r="F134" s="2"/>
      <c r="G134" s="2"/>
    </row>
    <row r="135" spans="5:7" ht="12" customHeight="1">
      <c r="E135" s="2"/>
      <c r="F135" s="2"/>
      <c r="G135" s="2"/>
    </row>
    <row r="136" spans="5:7" ht="12" customHeight="1">
      <c r="E136" s="2"/>
      <c r="F136" s="2"/>
      <c r="G136" s="2"/>
    </row>
    <row r="137" spans="5:7" ht="12" customHeight="1">
      <c r="E137" s="2"/>
      <c r="F137" s="2"/>
      <c r="G137" s="2"/>
    </row>
    <row r="138" spans="5:7" ht="12" customHeight="1">
      <c r="E138" s="2"/>
      <c r="F138" s="2"/>
      <c r="G138" s="2"/>
    </row>
    <row r="139" spans="5:7" ht="12" customHeight="1">
      <c r="E139" s="2"/>
      <c r="F139" s="2"/>
      <c r="G139" s="2"/>
    </row>
    <row r="140" spans="5:7" ht="12" customHeight="1">
      <c r="E140" s="2"/>
      <c r="F140" s="2"/>
      <c r="G140" s="2"/>
    </row>
    <row r="141" spans="5:7" ht="12" customHeight="1">
      <c r="E141" s="2"/>
      <c r="F141" s="2"/>
      <c r="G141" s="2"/>
    </row>
    <row r="142" spans="5:7" ht="12" customHeight="1">
      <c r="E142" s="2"/>
      <c r="F142" s="2"/>
      <c r="G142" s="2"/>
    </row>
    <row r="143" spans="5:7" ht="12" customHeight="1">
      <c r="E143" s="2"/>
      <c r="F143" s="2"/>
      <c r="G143" s="2"/>
    </row>
    <row r="144" spans="5:7" ht="12" customHeight="1">
      <c r="E144" s="2"/>
      <c r="F144" s="2"/>
      <c r="G144" s="2"/>
    </row>
    <row r="145" spans="5:7" ht="12" customHeight="1">
      <c r="E145" s="2"/>
      <c r="F145" s="2"/>
      <c r="G145" s="2"/>
    </row>
    <row r="146" spans="5:7" ht="12" customHeight="1">
      <c r="E146" s="2"/>
      <c r="F146" s="2"/>
      <c r="G146" s="2"/>
    </row>
    <row r="147" spans="5:7" ht="12" customHeight="1">
      <c r="E147" s="2"/>
      <c r="F147" s="2"/>
      <c r="G147" s="2"/>
    </row>
    <row r="148" spans="5:7" ht="12" customHeight="1">
      <c r="E148" s="2"/>
      <c r="F148" s="2"/>
      <c r="G148" s="2"/>
    </row>
    <row r="149" spans="5:7" ht="12" customHeight="1">
      <c r="E149" s="2"/>
      <c r="F149" s="2"/>
      <c r="G149" s="2"/>
    </row>
    <row r="150" spans="5:7" ht="12" customHeight="1">
      <c r="E150" s="2"/>
      <c r="F150" s="2"/>
      <c r="G150" s="2"/>
    </row>
    <row r="151" spans="5:7" ht="12" customHeight="1">
      <c r="E151" s="2"/>
      <c r="F151" s="2"/>
      <c r="G151" s="2"/>
    </row>
    <row r="152" spans="5:7" ht="12" customHeight="1">
      <c r="E152" s="2"/>
      <c r="F152" s="2"/>
      <c r="G152" s="2"/>
    </row>
    <row r="153" spans="5:7" ht="12" customHeight="1">
      <c r="E153" s="2"/>
      <c r="F153" s="2"/>
      <c r="G153" s="2"/>
    </row>
    <row r="154" spans="5:7" ht="12" customHeight="1">
      <c r="E154" s="2"/>
      <c r="F154" s="2"/>
      <c r="G154" s="2"/>
    </row>
    <row r="155" spans="5:7" ht="12" customHeight="1">
      <c r="E155" s="2"/>
      <c r="F155" s="2"/>
      <c r="G155" s="2"/>
    </row>
    <row r="156" spans="5:7" ht="12" customHeight="1">
      <c r="E156" s="2"/>
      <c r="F156" s="2"/>
      <c r="G156" s="2"/>
    </row>
    <row r="157" spans="5:7" ht="12" customHeight="1">
      <c r="E157" s="2"/>
      <c r="F157" s="2"/>
      <c r="G157" s="2"/>
    </row>
    <row r="158" spans="5:7" ht="12" customHeight="1">
      <c r="E158" s="2"/>
      <c r="F158" s="2"/>
      <c r="G158" s="2"/>
    </row>
    <row r="159" spans="5:7" ht="12" customHeight="1">
      <c r="E159" s="2"/>
      <c r="F159" s="2"/>
      <c r="G159" s="2"/>
    </row>
    <row r="160" spans="5:7" ht="12" customHeight="1">
      <c r="E160" s="2"/>
      <c r="F160" s="2"/>
      <c r="G160" s="2"/>
    </row>
    <row r="161" spans="5:7" ht="12" customHeight="1">
      <c r="E161" s="2"/>
      <c r="F161" s="2"/>
      <c r="G161" s="2"/>
    </row>
    <row r="162" spans="5:7" ht="12" customHeight="1">
      <c r="E162" s="2"/>
      <c r="F162" s="2"/>
      <c r="G162" s="2"/>
    </row>
    <row r="163" spans="5:7" ht="12" customHeight="1">
      <c r="E163" s="2"/>
      <c r="F163" s="2"/>
      <c r="G163" s="2"/>
    </row>
    <row r="164" spans="5:7" ht="12" customHeight="1">
      <c r="E164" s="2"/>
      <c r="F164" s="2"/>
      <c r="G164" s="2"/>
    </row>
    <row r="165" spans="5:7" ht="12" customHeight="1">
      <c r="E165" s="2"/>
      <c r="F165" s="2"/>
      <c r="G165" s="2"/>
    </row>
    <row r="166" spans="5:7" ht="12" customHeight="1">
      <c r="E166" s="2"/>
      <c r="F166" s="2"/>
      <c r="G166" s="2"/>
    </row>
    <row r="167" spans="5:7" ht="12" customHeight="1">
      <c r="E167" s="2"/>
      <c r="F167" s="2"/>
      <c r="G167" s="2"/>
    </row>
    <row r="168" spans="5:7" ht="12" customHeight="1">
      <c r="E168" s="2"/>
      <c r="F168" s="2"/>
      <c r="G168" s="2"/>
    </row>
    <row r="169" spans="5:7" ht="12" customHeight="1">
      <c r="E169" s="2"/>
      <c r="F169" s="2"/>
      <c r="G169" s="2"/>
    </row>
    <row r="170" spans="5:7" ht="12" customHeight="1">
      <c r="E170" s="2"/>
      <c r="F170" s="2"/>
      <c r="G170" s="2"/>
    </row>
    <row r="171" spans="5:7" ht="12" customHeight="1">
      <c r="E171" s="2"/>
      <c r="F171" s="2"/>
      <c r="G171" s="2"/>
    </row>
    <row r="172" spans="5:7" ht="12" customHeight="1">
      <c r="E172" s="2"/>
      <c r="F172" s="2"/>
      <c r="G172" s="2"/>
    </row>
    <row r="173" spans="5:7" ht="12" customHeight="1">
      <c r="E173" s="2"/>
      <c r="F173" s="2"/>
      <c r="G173" s="2"/>
    </row>
    <row r="174" spans="5:7" ht="12" customHeight="1">
      <c r="E174" s="2"/>
      <c r="F174" s="2"/>
      <c r="G174" s="2"/>
    </row>
    <row r="175" spans="5:7" ht="12" customHeight="1">
      <c r="E175" s="2"/>
      <c r="F175" s="2"/>
      <c r="G175" s="2"/>
    </row>
    <row r="176" spans="5:7" ht="12" customHeight="1">
      <c r="E176" s="2"/>
      <c r="F176" s="2"/>
      <c r="G176" s="2"/>
    </row>
    <row r="177" spans="5:7" ht="12" customHeight="1">
      <c r="E177" s="2"/>
      <c r="F177" s="2"/>
      <c r="G177" s="2"/>
    </row>
    <row r="178" spans="5:7" ht="12" customHeight="1">
      <c r="E178" s="2"/>
      <c r="F178" s="2"/>
      <c r="G178" s="2"/>
    </row>
    <row r="179" spans="5:7" ht="12" customHeight="1">
      <c r="E179" s="2"/>
      <c r="F179" s="2"/>
      <c r="G179" s="2"/>
    </row>
    <row r="180" spans="5:7" ht="12" customHeight="1">
      <c r="E180" s="2"/>
      <c r="F180" s="2"/>
      <c r="G180" s="2"/>
    </row>
    <row r="181" spans="5:7" ht="12" customHeight="1">
      <c r="E181" s="2"/>
      <c r="F181" s="2"/>
      <c r="G181" s="2"/>
    </row>
    <row r="182" spans="5:7" ht="12" customHeight="1">
      <c r="E182" s="2"/>
      <c r="F182" s="2"/>
      <c r="G182" s="2"/>
    </row>
    <row r="183" spans="5:7" ht="12" customHeight="1">
      <c r="E183" s="2"/>
      <c r="F183" s="2"/>
      <c r="G183" s="2"/>
    </row>
    <row r="184" spans="5:7" ht="12" customHeight="1">
      <c r="E184" s="2"/>
      <c r="F184" s="2"/>
      <c r="G184" s="2"/>
    </row>
    <row r="185" spans="5:7" ht="12" customHeight="1">
      <c r="E185" s="2"/>
      <c r="F185" s="2"/>
      <c r="G185" s="2"/>
    </row>
    <row r="186" spans="5:7" ht="12" customHeight="1">
      <c r="E186" s="2"/>
      <c r="F186" s="2"/>
      <c r="G186" s="2"/>
    </row>
    <row r="187" spans="5:7" ht="12" customHeight="1">
      <c r="E187" s="2"/>
      <c r="F187" s="2"/>
      <c r="G187" s="2"/>
    </row>
    <row r="188" spans="5:7" ht="12" customHeight="1">
      <c r="E188" s="2"/>
      <c r="F188" s="2"/>
      <c r="G188" s="2"/>
    </row>
    <row r="189" spans="5:7" ht="12" customHeight="1">
      <c r="E189" s="2"/>
      <c r="F189" s="2"/>
      <c r="G189" s="2"/>
    </row>
    <row r="190" spans="5:7" ht="12" customHeight="1">
      <c r="E190" s="2"/>
      <c r="F190" s="2"/>
      <c r="G190" s="2"/>
    </row>
    <row r="191" spans="5:7" ht="12" customHeight="1">
      <c r="E191" s="2"/>
      <c r="F191" s="2"/>
      <c r="G191" s="2"/>
    </row>
    <row r="192" spans="5:7" ht="12" customHeight="1">
      <c r="E192" s="2"/>
      <c r="F192" s="2"/>
      <c r="G192" s="2"/>
    </row>
    <row r="193" spans="5:7" ht="12" customHeight="1">
      <c r="E193" s="2"/>
      <c r="F193" s="2"/>
      <c r="G193" s="2"/>
    </row>
    <row r="194" spans="5:7" ht="12" customHeight="1">
      <c r="E194" s="2"/>
      <c r="F194" s="2"/>
      <c r="G194" s="2"/>
    </row>
    <row r="195" spans="5:7" ht="12" customHeight="1">
      <c r="E195" s="2"/>
      <c r="F195" s="2"/>
      <c r="G195" s="2"/>
    </row>
    <row r="196" spans="5:7" ht="12" customHeight="1">
      <c r="E196" s="2"/>
      <c r="F196" s="2"/>
      <c r="G196" s="2"/>
    </row>
    <row r="197" spans="5:7" ht="12" customHeight="1">
      <c r="E197" s="2"/>
      <c r="F197" s="2"/>
      <c r="G197" s="2"/>
    </row>
    <row r="198" spans="5:7" ht="12" customHeight="1">
      <c r="E198" s="2"/>
      <c r="F198" s="2"/>
      <c r="G198" s="2"/>
    </row>
    <row r="199" spans="5:7" ht="12" customHeight="1">
      <c r="E199" s="2"/>
      <c r="F199" s="2"/>
      <c r="G199" s="2"/>
    </row>
    <row r="200" spans="5:7" ht="12" customHeight="1">
      <c r="E200" s="2"/>
      <c r="F200" s="2"/>
      <c r="G200" s="2"/>
    </row>
    <row r="201" spans="5:7" ht="12" customHeight="1">
      <c r="E201" s="2"/>
      <c r="F201" s="2"/>
      <c r="G201" s="2"/>
    </row>
    <row r="202" spans="5:7" ht="12" customHeight="1">
      <c r="E202" s="2"/>
      <c r="F202" s="2"/>
      <c r="G202" s="2"/>
    </row>
    <row r="203" spans="5:7" ht="12" customHeight="1">
      <c r="E203" s="2"/>
      <c r="F203" s="2"/>
      <c r="G203" s="2"/>
    </row>
    <row r="204" spans="5:7" ht="12" customHeight="1">
      <c r="E204" s="2"/>
      <c r="F204" s="2"/>
      <c r="G204" s="2"/>
    </row>
    <row r="205" spans="5:7" ht="12" customHeight="1">
      <c r="E205" s="2"/>
      <c r="F205" s="2"/>
      <c r="G205" s="2"/>
    </row>
    <row r="206" spans="5:7" ht="12" customHeight="1">
      <c r="E206" s="2"/>
      <c r="F206" s="2"/>
      <c r="G206" s="2"/>
    </row>
    <row r="207" spans="5:7" ht="12" customHeight="1">
      <c r="E207" s="2"/>
      <c r="F207" s="2"/>
      <c r="G207" s="2"/>
    </row>
    <row r="208" spans="5:7" ht="12" customHeight="1">
      <c r="E208" s="2"/>
      <c r="F208" s="2"/>
      <c r="G208" s="2"/>
    </row>
    <row r="209" spans="5:7" ht="12" customHeight="1">
      <c r="E209" s="2"/>
      <c r="F209" s="2"/>
      <c r="G209" s="2"/>
    </row>
    <row r="210" spans="5:7" ht="12" customHeight="1">
      <c r="E210" s="2"/>
      <c r="F210" s="2"/>
      <c r="G210" s="2"/>
    </row>
    <row r="211" spans="5:7" ht="12" customHeight="1">
      <c r="E211" s="2"/>
      <c r="F211" s="2"/>
      <c r="G211" s="2"/>
    </row>
    <row r="212" spans="5:7" ht="12" customHeight="1">
      <c r="E212" s="2"/>
      <c r="F212" s="2"/>
      <c r="G212" s="2"/>
    </row>
    <row r="213" spans="5:7" ht="12" customHeight="1">
      <c r="E213" s="2"/>
      <c r="F213" s="2"/>
      <c r="G213" s="2"/>
    </row>
    <row r="214" spans="5:7" ht="12" customHeight="1">
      <c r="E214" s="2"/>
      <c r="F214" s="2"/>
      <c r="G214" s="2"/>
    </row>
    <row r="215" spans="5:7" ht="12" customHeight="1">
      <c r="E215" s="2"/>
      <c r="F215" s="2"/>
      <c r="G215" s="2"/>
    </row>
    <row r="216" spans="5:7" ht="12" customHeight="1">
      <c r="E216" s="2"/>
      <c r="F216" s="2"/>
      <c r="G216" s="2"/>
    </row>
    <row r="217" spans="5:7" ht="12" customHeight="1">
      <c r="E217" s="2"/>
      <c r="F217" s="2"/>
      <c r="G217" s="2"/>
    </row>
    <row r="218" spans="5:7" ht="12" customHeight="1">
      <c r="E218" s="2"/>
      <c r="F218" s="2"/>
      <c r="G218" s="2"/>
    </row>
    <row r="219" spans="5:7" ht="12" customHeight="1">
      <c r="E219" s="2"/>
      <c r="F219" s="2"/>
      <c r="G219" s="2"/>
    </row>
    <row r="220" spans="5:7" ht="12" customHeight="1">
      <c r="E220" s="2"/>
      <c r="F220" s="2"/>
      <c r="G220" s="2"/>
    </row>
    <row r="221" spans="5:7" ht="12" customHeight="1">
      <c r="E221" s="2"/>
      <c r="F221" s="2"/>
      <c r="G221" s="2"/>
    </row>
    <row r="222" spans="5:7" ht="12" customHeight="1">
      <c r="E222" s="2"/>
      <c r="F222" s="2"/>
      <c r="G222" s="2"/>
    </row>
    <row r="223" spans="5:7" ht="12" customHeight="1">
      <c r="E223" s="2"/>
      <c r="F223" s="2"/>
      <c r="G223" s="2"/>
    </row>
    <row r="224" spans="5:7" ht="12" customHeight="1">
      <c r="E224" s="2"/>
      <c r="F224" s="2"/>
      <c r="G224" s="2"/>
    </row>
    <row r="225" spans="5:7" ht="12" customHeight="1">
      <c r="E225" s="2"/>
      <c r="F225" s="2"/>
      <c r="G225" s="2"/>
    </row>
    <row r="226" spans="5:7" ht="12" customHeight="1">
      <c r="E226" s="2"/>
      <c r="F226" s="2"/>
      <c r="G226" s="2"/>
    </row>
    <row r="227" spans="5:7" ht="12" customHeight="1">
      <c r="E227" s="2"/>
      <c r="F227" s="2"/>
      <c r="G227" s="2"/>
    </row>
    <row r="228" spans="5:7" ht="12" customHeight="1">
      <c r="E228" s="2"/>
      <c r="F228" s="2"/>
      <c r="G228" s="2"/>
    </row>
    <row r="229" spans="5:7" ht="12" customHeight="1">
      <c r="E229" s="2"/>
      <c r="F229" s="2"/>
      <c r="G229" s="2"/>
    </row>
    <row r="230" spans="5:7" ht="12" customHeight="1">
      <c r="E230" s="2"/>
      <c r="F230" s="2"/>
      <c r="G230" s="2"/>
    </row>
    <row r="231" spans="5:7" ht="12" customHeight="1">
      <c r="E231" s="2"/>
      <c r="F231" s="2"/>
      <c r="G231" s="2"/>
    </row>
    <row r="232" spans="5:7" ht="12" customHeight="1">
      <c r="E232" s="2"/>
      <c r="F232" s="2"/>
      <c r="G232" s="2"/>
    </row>
    <row r="233" spans="5:7" ht="12" customHeight="1">
      <c r="E233" s="2"/>
      <c r="F233" s="2"/>
      <c r="G233" s="2"/>
    </row>
    <row r="234" spans="5:7" ht="12" customHeight="1">
      <c r="E234" s="2"/>
      <c r="F234" s="2"/>
      <c r="G234" s="2"/>
    </row>
    <row r="235" spans="5:7" ht="12" customHeight="1">
      <c r="E235" s="2"/>
      <c r="F235" s="2"/>
      <c r="G235" s="2"/>
    </row>
    <row r="236" spans="5:7" ht="12" customHeight="1">
      <c r="E236" s="2"/>
      <c r="F236" s="2"/>
      <c r="G236" s="2"/>
    </row>
    <row r="237" spans="5:7" ht="12" customHeight="1">
      <c r="E237" s="2"/>
      <c r="F237" s="2"/>
      <c r="G237" s="2"/>
    </row>
    <row r="238" spans="5:7" ht="12" customHeight="1">
      <c r="E238" s="2"/>
      <c r="F238" s="2"/>
      <c r="G238" s="2"/>
    </row>
    <row r="239" spans="5:7" ht="12" customHeight="1">
      <c r="E239" s="2"/>
      <c r="F239" s="2"/>
      <c r="G239" s="2"/>
    </row>
    <row r="240" spans="5:7" ht="12" customHeight="1">
      <c r="E240" s="2"/>
      <c r="F240" s="2"/>
      <c r="G240" s="2"/>
    </row>
    <row r="241" spans="5:7" ht="12" customHeight="1">
      <c r="E241" s="2"/>
      <c r="F241" s="2"/>
      <c r="G241" s="2"/>
    </row>
    <row r="242" spans="5:7" ht="12" customHeight="1">
      <c r="E242" s="2"/>
      <c r="F242" s="2"/>
      <c r="G242" s="2"/>
    </row>
    <row r="243" spans="5:7" ht="12" customHeight="1">
      <c r="E243" s="2"/>
      <c r="F243" s="2"/>
      <c r="G243" s="2"/>
    </row>
    <row r="244" spans="5:7" ht="12" customHeight="1">
      <c r="E244" s="2"/>
      <c r="F244" s="2"/>
      <c r="G244" s="2"/>
    </row>
    <row r="245" spans="5:7" ht="12" customHeight="1">
      <c r="E245" s="2"/>
      <c r="F245" s="2"/>
      <c r="G245" s="2"/>
    </row>
    <row r="246" spans="5:7" ht="12" customHeight="1">
      <c r="E246" s="2"/>
      <c r="F246" s="2"/>
      <c r="G246" s="2"/>
    </row>
    <row r="247" spans="5:7" ht="12" customHeight="1">
      <c r="E247" s="2"/>
      <c r="F247" s="2"/>
      <c r="G247" s="2"/>
    </row>
    <row r="248" spans="5:7" ht="12" customHeight="1">
      <c r="E248" s="2"/>
      <c r="F248" s="2"/>
      <c r="G248" s="2"/>
    </row>
    <row r="249" spans="5:7" ht="12" customHeight="1">
      <c r="E249" s="2"/>
      <c r="F249" s="2"/>
      <c r="G249" s="2"/>
    </row>
    <row r="250" spans="5:7" ht="12" customHeight="1">
      <c r="E250" s="2"/>
      <c r="F250" s="2"/>
      <c r="G250" s="2"/>
    </row>
    <row r="251" spans="5:7" ht="12" customHeight="1">
      <c r="E251" s="2"/>
      <c r="F251" s="2"/>
      <c r="G251" s="2"/>
    </row>
    <row r="252" spans="5:7" ht="12" customHeight="1">
      <c r="E252" s="2"/>
      <c r="F252" s="2"/>
      <c r="G252" s="2"/>
    </row>
    <row r="253" spans="5:7" ht="12" customHeight="1">
      <c r="E253" s="2"/>
      <c r="F253" s="2"/>
      <c r="G253" s="2"/>
    </row>
    <row r="254" spans="5:7" ht="12" customHeight="1">
      <c r="E254" s="2"/>
      <c r="F254" s="2"/>
      <c r="G254" s="2"/>
    </row>
    <row r="255" spans="5:7" ht="12" customHeight="1">
      <c r="E255" s="2"/>
      <c r="F255" s="2"/>
      <c r="G255" s="2"/>
    </row>
    <row r="256" spans="5:7" ht="12" customHeight="1">
      <c r="E256" s="2"/>
      <c r="F256" s="2"/>
      <c r="G256" s="2"/>
    </row>
    <row r="257" spans="5:7" ht="12" customHeight="1">
      <c r="E257" s="2"/>
      <c r="F257" s="2"/>
      <c r="G257" s="2"/>
    </row>
    <row r="258" spans="5:7" ht="12" customHeight="1">
      <c r="E258" s="2"/>
      <c r="F258" s="2"/>
      <c r="G258" s="2"/>
    </row>
    <row r="259" spans="5:7" ht="12" customHeight="1">
      <c r="E259" s="2"/>
      <c r="F259" s="2"/>
      <c r="G259" s="2"/>
    </row>
    <row r="260" spans="5:7" ht="12" customHeight="1">
      <c r="E260" s="2"/>
      <c r="F260" s="2"/>
      <c r="G260" s="2"/>
    </row>
    <row r="261" spans="5:7" ht="12" customHeight="1">
      <c r="E261" s="2"/>
      <c r="F261" s="2"/>
      <c r="G261" s="2"/>
    </row>
    <row r="262" spans="5:7" ht="12" customHeight="1">
      <c r="E262" s="2"/>
      <c r="F262" s="2"/>
      <c r="G262" s="2"/>
    </row>
    <row r="263" spans="5:7" ht="12" customHeight="1">
      <c r="E263" s="2"/>
      <c r="F263" s="2"/>
      <c r="G263" s="2"/>
    </row>
    <row r="264" spans="5:7" ht="12" customHeight="1">
      <c r="E264" s="2"/>
      <c r="F264" s="2"/>
      <c r="G264" s="2"/>
    </row>
    <row r="265" spans="5:7" ht="12" customHeight="1">
      <c r="E265" s="2"/>
      <c r="F265" s="2"/>
      <c r="G265" s="2"/>
    </row>
    <row r="266" spans="5:7" ht="12" customHeight="1">
      <c r="E266" s="2"/>
      <c r="F266" s="2"/>
      <c r="G266" s="2"/>
    </row>
    <row r="267" spans="5:7" ht="12" customHeight="1">
      <c r="E267" s="2"/>
      <c r="F267" s="2"/>
      <c r="G267" s="2"/>
    </row>
    <row r="268" spans="5:7" ht="12" customHeight="1">
      <c r="E268" s="2"/>
      <c r="F268" s="2"/>
      <c r="G268" s="2"/>
    </row>
    <row r="269" spans="5:7" ht="12" customHeight="1">
      <c r="E269" s="2"/>
      <c r="F269" s="2"/>
      <c r="G269" s="2"/>
    </row>
    <row r="270" spans="5:7" ht="12" customHeight="1">
      <c r="E270" s="2"/>
      <c r="F270" s="2"/>
      <c r="G270" s="2"/>
    </row>
    <row r="271" spans="5:7" ht="12" customHeight="1">
      <c r="E271" s="2"/>
      <c r="F271" s="2"/>
      <c r="G271" s="2"/>
    </row>
    <row r="272" spans="5:7" ht="12" customHeight="1">
      <c r="E272" s="2"/>
      <c r="F272" s="2"/>
      <c r="G272" s="2"/>
    </row>
    <row r="273" spans="5:7" ht="12" customHeight="1">
      <c r="E273" s="2"/>
      <c r="F273" s="2"/>
      <c r="G273" s="2"/>
    </row>
    <row r="274" spans="5:7" ht="12" customHeight="1">
      <c r="E274" s="2"/>
      <c r="F274" s="2"/>
      <c r="G274" s="2"/>
    </row>
    <row r="275" spans="5:7" ht="12" customHeight="1">
      <c r="E275" s="2"/>
      <c r="F275" s="2"/>
      <c r="G275" s="2"/>
    </row>
    <row r="276" spans="5:7" ht="12" customHeight="1">
      <c r="E276" s="2"/>
      <c r="F276" s="2"/>
      <c r="G276" s="2"/>
    </row>
    <row r="277" spans="5:7" ht="12" customHeight="1">
      <c r="E277" s="2"/>
      <c r="F277" s="2"/>
      <c r="G277" s="2"/>
    </row>
    <row r="278" spans="5:7" ht="12" customHeight="1">
      <c r="E278" s="2"/>
      <c r="F278" s="2"/>
      <c r="G278" s="2"/>
    </row>
    <row r="279" spans="5:7" ht="12" customHeight="1">
      <c r="E279" s="2"/>
      <c r="F279" s="2"/>
      <c r="G279" s="2"/>
    </row>
    <row r="280" spans="5:7" ht="12" customHeight="1">
      <c r="E280" s="2"/>
      <c r="F280" s="2"/>
      <c r="G280" s="2"/>
    </row>
    <row r="281" spans="5:7" ht="12" customHeight="1">
      <c r="E281" s="2"/>
      <c r="F281" s="2"/>
      <c r="G281" s="2"/>
    </row>
    <row r="282" spans="5:7" ht="12" customHeight="1">
      <c r="E282" s="2"/>
      <c r="F282" s="2"/>
      <c r="G282" s="2"/>
    </row>
    <row r="283" spans="5:7" ht="12" customHeight="1">
      <c r="E283" s="2"/>
      <c r="F283" s="2"/>
      <c r="G283" s="2"/>
    </row>
    <row r="284" spans="5:7" ht="12" customHeight="1">
      <c r="E284" s="2"/>
      <c r="F284" s="2"/>
      <c r="G284" s="2"/>
    </row>
    <row r="285" spans="5:7" ht="12" customHeight="1">
      <c r="E285" s="2"/>
      <c r="F285" s="2"/>
      <c r="G285" s="2"/>
    </row>
    <row r="286" spans="5:7" ht="12" customHeight="1">
      <c r="E286" s="2"/>
      <c r="F286" s="2"/>
      <c r="G286" s="2"/>
    </row>
    <row r="287" spans="5:7" ht="12" customHeight="1">
      <c r="E287" s="2"/>
      <c r="F287" s="2"/>
      <c r="G287" s="2"/>
    </row>
    <row r="288" spans="5:7" ht="12" customHeight="1">
      <c r="E288" s="2"/>
      <c r="F288" s="2"/>
      <c r="G288" s="2"/>
    </row>
    <row r="289" spans="5:7" ht="12" customHeight="1">
      <c r="E289" s="2"/>
      <c r="F289" s="2"/>
      <c r="G289" s="2"/>
    </row>
    <row r="290" spans="5:7" ht="12" customHeight="1">
      <c r="E290" s="2"/>
      <c r="F290" s="2"/>
      <c r="G290" s="2"/>
    </row>
    <row r="291" spans="5:7" ht="12" customHeight="1">
      <c r="E291" s="2"/>
      <c r="F291" s="2"/>
      <c r="G291" s="2"/>
    </row>
    <row r="292" spans="5:7" ht="12" customHeight="1">
      <c r="E292" s="2"/>
      <c r="F292" s="2"/>
      <c r="G292" s="2"/>
    </row>
    <row r="293" spans="5:7" ht="12" customHeight="1">
      <c r="E293" s="2"/>
      <c r="F293" s="2"/>
      <c r="G293" s="2"/>
    </row>
    <row r="294" spans="5:7" ht="12" customHeight="1">
      <c r="E294" s="2"/>
      <c r="F294" s="2"/>
      <c r="G294" s="2"/>
    </row>
    <row r="295" spans="5:7" ht="12" customHeight="1">
      <c r="E295" s="2"/>
      <c r="F295" s="2"/>
      <c r="G295" s="2"/>
    </row>
    <row r="296" spans="5:7" ht="12" customHeight="1">
      <c r="E296" s="2"/>
      <c r="F296" s="2"/>
      <c r="G296" s="2"/>
    </row>
    <row r="297" spans="5:7" ht="12" customHeight="1">
      <c r="E297" s="2"/>
      <c r="F297" s="2"/>
      <c r="G297" s="2"/>
    </row>
    <row r="298" spans="5:7" ht="12" customHeight="1">
      <c r="E298" s="2"/>
      <c r="F298" s="2"/>
      <c r="G298" s="2"/>
    </row>
    <row r="299" spans="5:7" ht="12" customHeight="1">
      <c r="E299" s="2"/>
      <c r="F299" s="2"/>
      <c r="G299" s="2"/>
    </row>
    <row r="300" spans="5:7" ht="12" customHeight="1">
      <c r="E300" s="2"/>
      <c r="F300" s="2"/>
      <c r="G300" s="2"/>
    </row>
    <row r="301" spans="5:7" ht="12" customHeight="1">
      <c r="E301" s="2"/>
      <c r="F301" s="2"/>
      <c r="G301" s="2"/>
    </row>
    <row r="302" spans="5:7" ht="12" customHeight="1">
      <c r="E302" s="2"/>
      <c r="F302" s="2"/>
      <c r="G302" s="2"/>
    </row>
    <row r="303" spans="5:7" ht="12" customHeight="1">
      <c r="E303" s="2"/>
      <c r="F303" s="2"/>
      <c r="G303" s="2"/>
    </row>
    <row r="304" spans="5:7" ht="12" customHeight="1">
      <c r="E304" s="2"/>
      <c r="F304" s="2"/>
      <c r="G304" s="2"/>
    </row>
    <row r="305" spans="5:7" ht="12" customHeight="1">
      <c r="E305" s="2"/>
      <c r="F305" s="2"/>
      <c r="G305" s="2"/>
    </row>
    <row r="306" spans="5:7" ht="12" customHeight="1">
      <c r="E306" s="2"/>
      <c r="F306" s="2"/>
      <c r="G306" s="2"/>
    </row>
    <row r="307" spans="5:7" ht="12" customHeight="1">
      <c r="E307" s="2"/>
      <c r="F307" s="2"/>
      <c r="G307" s="2"/>
    </row>
    <row r="308" spans="5:7" ht="12" customHeight="1">
      <c r="E308" s="2"/>
      <c r="F308" s="2"/>
      <c r="G308" s="2"/>
    </row>
    <row r="309" spans="5:7" ht="12" customHeight="1">
      <c r="E309" s="2"/>
      <c r="F309" s="2"/>
      <c r="G309" s="2"/>
    </row>
    <row r="310" spans="5:7" ht="12" customHeight="1">
      <c r="E310" s="2"/>
      <c r="F310" s="2"/>
      <c r="G310" s="2"/>
    </row>
    <row r="311" spans="5:7" ht="12" customHeight="1">
      <c r="E311" s="2"/>
      <c r="F311" s="2"/>
      <c r="G311" s="2"/>
    </row>
    <row r="312" spans="5:7" ht="12" customHeight="1">
      <c r="E312" s="2"/>
      <c r="F312" s="2"/>
      <c r="G312" s="2"/>
    </row>
    <row r="313" spans="5:7" ht="12" customHeight="1">
      <c r="E313" s="2"/>
      <c r="F313" s="2"/>
      <c r="G313" s="2"/>
    </row>
    <row r="314" spans="5:7" ht="12" customHeight="1">
      <c r="E314" s="2"/>
      <c r="F314" s="2"/>
      <c r="G314" s="2"/>
    </row>
    <row r="315" spans="5:7" ht="12" customHeight="1">
      <c r="E315" s="2"/>
      <c r="F315" s="2"/>
      <c r="G315" s="2"/>
    </row>
    <row r="316" spans="5:7" ht="12" customHeight="1">
      <c r="E316" s="2"/>
      <c r="F316" s="2"/>
      <c r="G316" s="2"/>
    </row>
    <row r="317" spans="5:7" ht="12" customHeight="1">
      <c r="E317" s="2"/>
      <c r="F317" s="2"/>
      <c r="G317" s="2"/>
    </row>
    <row r="318" spans="5:7" ht="12" customHeight="1">
      <c r="E318" s="2"/>
      <c r="F318" s="2"/>
      <c r="G318" s="2"/>
    </row>
    <row r="319" spans="5:7" ht="12" customHeight="1">
      <c r="E319" s="2"/>
      <c r="F319" s="2"/>
      <c r="G319" s="2"/>
    </row>
    <row r="320" spans="5:7" ht="12" customHeight="1">
      <c r="E320" s="2"/>
      <c r="F320" s="2"/>
      <c r="G320" s="2"/>
    </row>
    <row r="321" spans="5:7" ht="12" customHeight="1">
      <c r="E321" s="2"/>
      <c r="F321" s="2"/>
      <c r="G321" s="2"/>
    </row>
    <row r="322" spans="5:7" ht="12" customHeight="1">
      <c r="E322" s="2"/>
      <c r="F322" s="2"/>
      <c r="G322" s="2"/>
    </row>
    <row r="323" spans="5:7" ht="12" customHeight="1">
      <c r="E323" s="2"/>
      <c r="F323" s="2"/>
      <c r="G323" s="2"/>
    </row>
    <row r="324" spans="5:7" ht="12" customHeight="1">
      <c r="E324" s="2"/>
      <c r="F324" s="2"/>
      <c r="G324" s="2"/>
    </row>
    <row r="325" spans="5:7" ht="12" customHeight="1">
      <c r="E325" s="2"/>
      <c r="F325" s="2"/>
      <c r="G325" s="2"/>
    </row>
    <row r="326" spans="5:7" ht="12" customHeight="1">
      <c r="E326" s="2"/>
      <c r="F326" s="2"/>
      <c r="G326" s="2"/>
    </row>
    <row r="327" spans="5:7" ht="12" customHeight="1">
      <c r="E327" s="2"/>
      <c r="F327" s="2"/>
      <c r="G327" s="2"/>
    </row>
    <row r="328" spans="5:7" ht="12" customHeight="1">
      <c r="E328" s="2"/>
      <c r="F328" s="2"/>
      <c r="G328" s="2"/>
    </row>
    <row r="329" spans="5:7" ht="12" customHeight="1">
      <c r="E329" s="2"/>
      <c r="F329" s="2"/>
      <c r="G329" s="2"/>
    </row>
    <row r="330" spans="5:7" ht="12" customHeight="1">
      <c r="E330" s="2"/>
      <c r="F330" s="2"/>
      <c r="G330" s="2"/>
    </row>
    <row r="331" spans="5:7" ht="12" customHeight="1">
      <c r="E331" s="2"/>
      <c r="F331" s="2"/>
      <c r="G331" s="2"/>
    </row>
    <row r="332" spans="5:7" ht="12" customHeight="1">
      <c r="E332" s="2"/>
      <c r="F332" s="2"/>
      <c r="G332" s="2"/>
    </row>
    <row r="333" spans="5:7" ht="12" customHeight="1">
      <c r="E333" s="2"/>
      <c r="F333" s="2"/>
      <c r="G333" s="2"/>
    </row>
    <row r="334" spans="5:7" ht="12" customHeight="1">
      <c r="E334" s="2"/>
      <c r="F334" s="2"/>
      <c r="G334" s="2"/>
    </row>
    <row r="335" spans="5:7" ht="12" customHeight="1">
      <c r="E335" s="2"/>
      <c r="F335" s="2"/>
      <c r="G335" s="2"/>
    </row>
    <row r="336" spans="5:7" ht="12" customHeight="1">
      <c r="E336" s="2"/>
      <c r="F336" s="2"/>
      <c r="G336" s="2"/>
    </row>
    <row r="337" spans="5:7" ht="12" customHeight="1">
      <c r="E337" s="2"/>
      <c r="F337" s="2"/>
      <c r="G337" s="2"/>
    </row>
    <row r="338" spans="5:7" ht="12" customHeight="1">
      <c r="E338" s="2"/>
      <c r="F338" s="2"/>
      <c r="G338" s="2"/>
    </row>
    <row r="339" spans="5:7" ht="12" customHeight="1">
      <c r="E339" s="2"/>
      <c r="F339" s="2"/>
      <c r="G339" s="2"/>
    </row>
    <row r="340" spans="5:7" ht="12" customHeight="1">
      <c r="E340" s="2"/>
      <c r="F340" s="2"/>
      <c r="G340" s="2"/>
    </row>
    <row r="341" spans="5:7" ht="12" customHeight="1">
      <c r="E341" s="2"/>
      <c r="F341" s="2"/>
      <c r="G341" s="2"/>
    </row>
    <row r="342" spans="5:7" ht="12" customHeight="1">
      <c r="E342" s="2"/>
      <c r="F342" s="2"/>
      <c r="G342" s="2"/>
    </row>
    <row r="343" spans="5:7" ht="12" customHeight="1">
      <c r="E343" s="2"/>
      <c r="F343" s="2"/>
      <c r="G343" s="2"/>
    </row>
    <row r="344" spans="5:7" ht="12" customHeight="1">
      <c r="E344" s="2"/>
      <c r="F344" s="2"/>
      <c r="G344" s="2"/>
    </row>
    <row r="345" spans="5:7" ht="12" customHeight="1">
      <c r="E345" s="2"/>
      <c r="F345" s="2"/>
      <c r="G345" s="2"/>
    </row>
    <row r="346" spans="5:7" ht="12" customHeight="1">
      <c r="E346" s="2"/>
      <c r="F346" s="2"/>
      <c r="G346" s="2"/>
    </row>
    <row r="347" spans="5:7" ht="12" customHeight="1">
      <c r="E347" s="2"/>
      <c r="F347" s="2"/>
      <c r="G347" s="2"/>
    </row>
    <row r="348" spans="5:7" ht="12" customHeight="1">
      <c r="E348" s="2"/>
      <c r="F348" s="2"/>
      <c r="G348" s="2"/>
    </row>
    <row r="349" spans="5:7" ht="12" customHeight="1">
      <c r="E349" s="2"/>
      <c r="F349" s="2"/>
      <c r="G349" s="2"/>
    </row>
    <row r="350" spans="5:7" ht="12" customHeight="1">
      <c r="E350" s="2"/>
      <c r="F350" s="2"/>
      <c r="G350" s="2"/>
    </row>
    <row r="351" spans="5:7" ht="12" customHeight="1">
      <c r="E351" s="2"/>
      <c r="F351" s="2"/>
      <c r="G351" s="2"/>
    </row>
    <row r="352" spans="5:7" ht="12" customHeight="1">
      <c r="E352" s="2"/>
      <c r="F352" s="2"/>
      <c r="G352" s="2"/>
    </row>
    <row r="353" spans="5:7" ht="12" customHeight="1">
      <c r="E353" s="2"/>
      <c r="F353" s="2"/>
      <c r="G353" s="2"/>
    </row>
    <row r="354" spans="5:7" ht="12" customHeight="1">
      <c r="E354" s="2"/>
      <c r="F354" s="2"/>
      <c r="G354" s="2"/>
    </row>
    <row r="355" spans="5:7" ht="12" customHeight="1">
      <c r="E355" s="2"/>
      <c r="F355" s="2"/>
      <c r="G355" s="2"/>
    </row>
    <row r="356" spans="5:7" ht="12" customHeight="1">
      <c r="E356" s="2"/>
      <c r="F356" s="2"/>
      <c r="G356" s="2"/>
    </row>
    <row r="357" spans="5:7" ht="12" customHeight="1">
      <c r="E357" s="2"/>
      <c r="F357" s="2"/>
      <c r="G357" s="2"/>
    </row>
    <row r="358" spans="5:7" ht="12" customHeight="1">
      <c r="E358" s="2"/>
      <c r="F358" s="2"/>
      <c r="G358" s="2"/>
    </row>
    <row r="359" spans="5:7" ht="12" customHeight="1">
      <c r="E359" s="2"/>
      <c r="F359" s="2"/>
      <c r="G359" s="2"/>
    </row>
    <row r="360" spans="5:7" ht="12" customHeight="1">
      <c r="E360" s="2"/>
      <c r="F360" s="2"/>
      <c r="G360" s="2"/>
    </row>
    <row r="361" spans="5:7" ht="12" customHeight="1">
      <c r="E361" s="2"/>
      <c r="F361" s="2"/>
      <c r="G361" s="2"/>
    </row>
    <row r="362" spans="5:7" ht="12" customHeight="1">
      <c r="E362" s="2"/>
      <c r="F362" s="2"/>
      <c r="G362" s="2"/>
    </row>
    <row r="363" spans="5:7" ht="12" customHeight="1">
      <c r="E363" s="2"/>
      <c r="F363" s="2"/>
      <c r="G363" s="2"/>
    </row>
    <row r="364" spans="5:7" ht="12" customHeight="1">
      <c r="E364" s="2"/>
      <c r="F364" s="2"/>
      <c r="G364" s="2"/>
    </row>
    <row r="365" spans="5:7" ht="12" customHeight="1">
      <c r="E365" s="2"/>
      <c r="F365" s="2"/>
      <c r="G365" s="2"/>
    </row>
    <row r="366" spans="5:7" ht="12" customHeight="1">
      <c r="E366" s="2"/>
      <c r="F366" s="2"/>
      <c r="G366" s="2"/>
    </row>
    <row r="367" spans="5:7" ht="12" customHeight="1">
      <c r="E367" s="2"/>
      <c r="F367" s="2"/>
      <c r="G367" s="2"/>
    </row>
    <row r="368" spans="5:7" ht="12" customHeight="1">
      <c r="E368" s="2"/>
      <c r="F368" s="2"/>
      <c r="G368" s="2"/>
    </row>
    <row r="369" spans="5:7" ht="12" customHeight="1">
      <c r="E369" s="2"/>
      <c r="F369" s="2"/>
      <c r="G369" s="2"/>
    </row>
    <row r="370" spans="5:7" ht="12" customHeight="1">
      <c r="E370" s="2"/>
      <c r="F370" s="2"/>
      <c r="G370" s="2"/>
    </row>
    <row r="371" spans="5:7" ht="12" customHeight="1">
      <c r="E371" s="2"/>
      <c r="F371" s="2"/>
      <c r="G371" s="2"/>
    </row>
    <row r="372" spans="5:7" ht="12" customHeight="1">
      <c r="E372" s="2"/>
      <c r="F372" s="2"/>
      <c r="G372" s="2"/>
    </row>
    <row r="373" spans="5:7" ht="12" customHeight="1">
      <c r="E373" s="2"/>
      <c r="F373" s="2"/>
      <c r="G373" s="2"/>
    </row>
    <row r="374" spans="5:7" ht="12" customHeight="1">
      <c r="E374" s="2"/>
      <c r="F374" s="2"/>
      <c r="G374" s="2"/>
    </row>
    <row r="375" spans="5:7" ht="12" customHeight="1">
      <c r="E375" s="2"/>
      <c r="F375" s="2"/>
      <c r="G375" s="2"/>
    </row>
    <row r="376" spans="5:7" ht="12" customHeight="1">
      <c r="E376" s="2"/>
      <c r="F376" s="2"/>
      <c r="G376" s="2"/>
    </row>
    <row r="377" spans="5:7" ht="12" customHeight="1">
      <c r="E377" s="2"/>
      <c r="F377" s="2"/>
      <c r="G377" s="2"/>
    </row>
    <row r="378" spans="5:7" ht="12" customHeight="1">
      <c r="E378" s="2"/>
      <c r="F378" s="2"/>
      <c r="G378" s="2"/>
    </row>
    <row r="379" spans="5:7" ht="12" customHeight="1">
      <c r="E379" s="2"/>
      <c r="F379" s="2"/>
      <c r="G379" s="2"/>
    </row>
    <row r="380" spans="5:7" ht="12" customHeight="1">
      <c r="E380" s="2"/>
      <c r="F380" s="2"/>
      <c r="G380" s="2"/>
    </row>
    <row r="381" spans="5:7" ht="12" customHeight="1">
      <c r="E381" s="2"/>
      <c r="F381" s="2"/>
      <c r="G381" s="2"/>
    </row>
    <row r="382" spans="5:7" ht="12" customHeight="1">
      <c r="E382" s="2"/>
      <c r="F382" s="2"/>
      <c r="G382" s="2"/>
    </row>
    <row r="383" spans="5:7" ht="12" customHeight="1">
      <c r="E383" s="2"/>
      <c r="F383" s="2"/>
      <c r="G383" s="2"/>
    </row>
    <row r="384" spans="5:7" ht="12" customHeight="1">
      <c r="E384" s="2"/>
      <c r="F384" s="2"/>
      <c r="G384" s="2"/>
    </row>
    <row r="385" spans="5:7" ht="12" customHeight="1">
      <c r="E385" s="2"/>
      <c r="F385" s="2"/>
      <c r="G385" s="2"/>
    </row>
    <row r="386" spans="5:7" ht="12" customHeight="1">
      <c r="E386" s="2"/>
      <c r="F386" s="2"/>
      <c r="G386" s="2"/>
    </row>
    <row r="387" spans="5:7" ht="12" customHeight="1">
      <c r="E387" s="2"/>
      <c r="F387" s="2"/>
      <c r="G387" s="2"/>
    </row>
    <row r="388" spans="5:7" ht="12" customHeight="1">
      <c r="E388" s="2"/>
      <c r="F388" s="2"/>
      <c r="G388" s="2"/>
    </row>
    <row r="389" spans="5:7" ht="12" customHeight="1">
      <c r="E389" s="2"/>
      <c r="F389" s="2"/>
      <c r="G389" s="2"/>
    </row>
    <row r="390" spans="5:7" ht="12" customHeight="1">
      <c r="E390" s="2"/>
      <c r="F390" s="2"/>
      <c r="G390" s="2"/>
    </row>
    <row r="391" spans="5:7" ht="12" customHeight="1">
      <c r="E391" s="2"/>
      <c r="F391" s="2"/>
      <c r="G391" s="2"/>
    </row>
    <row r="392" spans="5:7" ht="12" customHeight="1">
      <c r="E392" s="2"/>
      <c r="F392" s="2"/>
      <c r="G392" s="2"/>
    </row>
    <row r="393" spans="5:7" ht="12" customHeight="1">
      <c r="E393" s="2"/>
      <c r="F393" s="2"/>
      <c r="G393" s="2"/>
    </row>
    <row r="394" spans="5:7" ht="12" customHeight="1">
      <c r="E394" s="2"/>
      <c r="F394" s="2"/>
      <c r="G394" s="2"/>
    </row>
    <row r="395" spans="5:7" ht="12" customHeight="1">
      <c r="E395" s="2"/>
      <c r="F395" s="2"/>
      <c r="G395" s="2"/>
    </row>
    <row r="396" spans="5:7" ht="12" customHeight="1">
      <c r="E396" s="2"/>
      <c r="F396" s="2"/>
      <c r="G396" s="2"/>
    </row>
    <row r="397" spans="5:7" ht="12" customHeight="1">
      <c r="E397" s="2"/>
      <c r="F397" s="2"/>
      <c r="G397" s="2"/>
    </row>
    <row r="398" spans="5:7" ht="12" customHeight="1">
      <c r="E398" s="2"/>
      <c r="F398" s="2"/>
      <c r="G398" s="2"/>
    </row>
    <row r="399" spans="5:7" ht="12" customHeight="1">
      <c r="E399" s="2"/>
      <c r="F399" s="2"/>
      <c r="G399" s="2"/>
    </row>
    <row r="400" spans="5:7" ht="12" customHeight="1">
      <c r="E400" s="2"/>
      <c r="F400" s="2"/>
      <c r="G400" s="2"/>
    </row>
    <row r="401" spans="5:7" ht="12" customHeight="1">
      <c r="E401" s="2"/>
      <c r="F401" s="2"/>
      <c r="G401" s="2"/>
    </row>
    <row r="402" spans="5:7" ht="12" customHeight="1">
      <c r="E402" s="2"/>
      <c r="F402" s="2"/>
      <c r="G402" s="2"/>
    </row>
    <row r="403" spans="5:7" ht="12" customHeight="1">
      <c r="E403" s="2"/>
      <c r="F403" s="2"/>
      <c r="G403" s="2"/>
    </row>
    <row r="404" spans="5:7" ht="12" customHeight="1">
      <c r="E404" s="2"/>
      <c r="F404" s="2"/>
      <c r="G404" s="2"/>
    </row>
    <row r="405" spans="5:7" ht="12" customHeight="1">
      <c r="E405" s="2"/>
      <c r="F405" s="2"/>
      <c r="G405" s="2"/>
    </row>
    <row r="406" spans="5:7" ht="12" customHeight="1">
      <c r="E406" s="2"/>
      <c r="F406" s="2"/>
      <c r="G406" s="2"/>
    </row>
    <row r="407" spans="5:7" ht="12" customHeight="1">
      <c r="E407" s="2"/>
      <c r="F407" s="2"/>
      <c r="G407" s="2"/>
    </row>
    <row r="408" spans="5:7" ht="12" customHeight="1">
      <c r="E408" s="2"/>
      <c r="F408" s="2"/>
      <c r="G408" s="2"/>
    </row>
    <row r="409" spans="5:7" ht="12" customHeight="1">
      <c r="E409" s="2"/>
      <c r="F409" s="2"/>
      <c r="G409" s="2"/>
    </row>
    <row r="410" spans="5:7" ht="12" customHeight="1">
      <c r="E410" s="2"/>
      <c r="F410" s="2"/>
      <c r="G410" s="2"/>
    </row>
    <row r="411" spans="5:7" ht="12" customHeight="1">
      <c r="E411" s="2"/>
      <c r="F411" s="2"/>
      <c r="G411" s="2"/>
    </row>
    <row r="412" spans="5:7" ht="12" customHeight="1">
      <c r="E412" s="2"/>
      <c r="F412" s="2"/>
      <c r="G412" s="2"/>
    </row>
    <row r="413" spans="5:7" ht="12" customHeight="1">
      <c r="E413" s="2"/>
      <c r="F413" s="2"/>
      <c r="G413" s="2"/>
    </row>
    <row r="414" spans="5:7" ht="12" customHeight="1">
      <c r="E414" s="2"/>
      <c r="F414" s="2"/>
      <c r="G414" s="2"/>
    </row>
    <row r="415" spans="5:7" ht="12" customHeight="1">
      <c r="E415" s="2"/>
      <c r="F415" s="2"/>
      <c r="G415" s="2"/>
    </row>
    <row r="416" spans="5:7" ht="12" customHeight="1">
      <c r="E416" s="2"/>
      <c r="F416" s="2"/>
      <c r="G416" s="2"/>
    </row>
    <row r="417" spans="5:7" ht="12" customHeight="1">
      <c r="E417" s="2"/>
      <c r="F417" s="2"/>
      <c r="G417" s="2"/>
    </row>
    <row r="418" spans="5:7" ht="12" customHeight="1">
      <c r="E418" s="2"/>
      <c r="F418" s="2"/>
      <c r="G418" s="2"/>
    </row>
    <row r="419" spans="5:7" ht="12" customHeight="1">
      <c r="E419" s="2"/>
      <c r="F419" s="2"/>
      <c r="G419" s="2"/>
    </row>
    <row r="420" spans="5:7" ht="12" customHeight="1">
      <c r="E420" s="2"/>
      <c r="F420" s="2"/>
      <c r="G420" s="2"/>
    </row>
    <row r="421" spans="5:7" ht="12" customHeight="1">
      <c r="E421" s="2"/>
      <c r="F421" s="2"/>
      <c r="G421" s="2"/>
    </row>
    <row r="422" spans="5:7" ht="12" customHeight="1">
      <c r="E422" s="2"/>
      <c r="F422" s="2"/>
      <c r="G422" s="2"/>
    </row>
    <row r="423" spans="5:7" ht="12" customHeight="1">
      <c r="E423" s="2"/>
      <c r="F423" s="2"/>
      <c r="G423" s="2"/>
    </row>
    <row r="424" spans="5:7" ht="12" customHeight="1">
      <c r="E424" s="2"/>
      <c r="F424" s="2"/>
      <c r="G424" s="2"/>
    </row>
    <row r="425" spans="5:7" ht="12" customHeight="1">
      <c r="E425" s="2"/>
      <c r="F425" s="2"/>
      <c r="G425" s="2"/>
    </row>
    <row r="426" spans="5:7" ht="12" customHeight="1">
      <c r="E426" s="2"/>
      <c r="F426" s="2"/>
      <c r="G426" s="2"/>
    </row>
    <row r="427" spans="5:7" ht="12" customHeight="1">
      <c r="E427" s="2"/>
      <c r="F427" s="2"/>
      <c r="G427" s="2"/>
    </row>
    <row r="428" spans="5:7" ht="12" customHeight="1">
      <c r="E428" s="2"/>
      <c r="F428" s="2"/>
      <c r="G428" s="2"/>
    </row>
    <row r="429" spans="5:7" ht="12" customHeight="1">
      <c r="E429" s="2"/>
      <c r="F429" s="2"/>
      <c r="G429" s="2"/>
    </row>
    <row r="430" spans="5:7" ht="12" customHeight="1">
      <c r="E430" s="2"/>
      <c r="F430" s="2"/>
      <c r="G430" s="2"/>
    </row>
    <row r="431" spans="5:7" ht="12" customHeight="1">
      <c r="E431" s="2"/>
      <c r="F431" s="2"/>
      <c r="G431" s="2"/>
    </row>
    <row r="432" spans="5:7" ht="12" customHeight="1">
      <c r="E432" s="2"/>
      <c r="F432" s="2"/>
      <c r="G432" s="2"/>
    </row>
    <row r="433" spans="5:7" ht="12" customHeight="1">
      <c r="E433" s="2"/>
      <c r="F433" s="2"/>
      <c r="G433" s="2"/>
    </row>
    <row r="434" spans="5:7" ht="12" customHeight="1">
      <c r="E434" s="2"/>
      <c r="F434" s="2"/>
      <c r="G434" s="2"/>
    </row>
    <row r="435" spans="5:7" ht="12" customHeight="1">
      <c r="E435" s="2"/>
      <c r="F435" s="2"/>
      <c r="G435" s="2"/>
    </row>
    <row r="436" spans="5:7" ht="12" customHeight="1">
      <c r="E436" s="2"/>
      <c r="F436" s="2"/>
      <c r="G436" s="2"/>
    </row>
    <row r="437" spans="5:7" ht="12" customHeight="1">
      <c r="E437" s="2"/>
      <c r="F437" s="2"/>
      <c r="G437" s="2"/>
    </row>
    <row r="438" spans="5:7" ht="12" customHeight="1">
      <c r="E438" s="2"/>
      <c r="F438" s="2"/>
      <c r="G438" s="2"/>
    </row>
    <row r="439" spans="5:7" ht="12" customHeight="1">
      <c r="E439" s="2"/>
      <c r="F439" s="2"/>
      <c r="G439" s="2"/>
    </row>
    <row r="440" spans="5:7" ht="12" customHeight="1">
      <c r="E440" s="2"/>
      <c r="F440" s="2"/>
      <c r="G440" s="2"/>
    </row>
    <row r="441" spans="5:7" ht="12" customHeight="1">
      <c r="E441" s="2"/>
      <c r="F441" s="2"/>
      <c r="G441" s="2"/>
    </row>
    <row r="442" spans="5:7" ht="12" customHeight="1">
      <c r="E442" s="2"/>
      <c r="F442" s="2"/>
      <c r="G442" s="2"/>
    </row>
    <row r="443" spans="5:7" ht="12" customHeight="1">
      <c r="E443" s="2"/>
      <c r="F443" s="2"/>
      <c r="G443" s="2"/>
    </row>
    <row r="444" spans="5:7" ht="12" customHeight="1">
      <c r="E444" s="2"/>
      <c r="F444" s="2"/>
      <c r="G444" s="2"/>
    </row>
    <row r="445" spans="5:7" ht="12" customHeight="1">
      <c r="E445" s="2"/>
      <c r="F445" s="2"/>
      <c r="G445" s="2"/>
    </row>
    <row r="446" spans="5:7" ht="12" customHeight="1">
      <c r="E446" s="2"/>
      <c r="F446" s="2"/>
      <c r="G446" s="2"/>
    </row>
    <row r="447" spans="5:7" ht="12" customHeight="1">
      <c r="E447" s="2"/>
      <c r="F447" s="2"/>
      <c r="G447" s="2"/>
    </row>
    <row r="448" spans="5:7" ht="12" customHeight="1">
      <c r="E448" s="2"/>
      <c r="F448" s="2"/>
      <c r="G448" s="2"/>
    </row>
    <row r="449" spans="5:7" ht="12" customHeight="1">
      <c r="E449" s="2"/>
      <c r="F449" s="2"/>
      <c r="G449" s="2"/>
    </row>
    <row r="450" spans="5:7" ht="12" customHeight="1">
      <c r="E450" s="2"/>
      <c r="F450" s="2"/>
      <c r="G450" s="2"/>
    </row>
    <row r="451" spans="5:7" ht="12" customHeight="1">
      <c r="E451" s="2"/>
      <c r="F451" s="2"/>
      <c r="G451" s="2"/>
    </row>
    <row r="452" spans="5:7" ht="12" customHeight="1">
      <c r="E452" s="2"/>
      <c r="F452" s="2"/>
      <c r="G452" s="2"/>
    </row>
    <row r="453" spans="5:7" ht="12" customHeight="1">
      <c r="E453" s="2"/>
      <c r="F453" s="2"/>
      <c r="G453" s="2"/>
    </row>
    <row r="454" spans="5:7" ht="12" customHeight="1">
      <c r="E454" s="2"/>
      <c r="F454" s="2"/>
      <c r="G454" s="2"/>
    </row>
    <row r="455" spans="5:7" ht="12" customHeight="1">
      <c r="E455" s="2"/>
      <c r="F455" s="2"/>
      <c r="G455" s="2"/>
    </row>
    <row r="456" spans="5:7" ht="12" customHeight="1">
      <c r="E456" s="2"/>
      <c r="F456" s="2"/>
      <c r="G456" s="2"/>
    </row>
    <row r="457" spans="5:7" ht="12" customHeight="1">
      <c r="E457" s="2"/>
      <c r="F457" s="2"/>
      <c r="G457" s="2"/>
    </row>
    <row r="458" spans="5:7" ht="12" customHeight="1">
      <c r="E458" s="2"/>
      <c r="F458" s="2"/>
      <c r="G458" s="2"/>
    </row>
    <row r="459" spans="5:7" ht="12" customHeight="1">
      <c r="E459" s="2"/>
      <c r="F459" s="2"/>
      <c r="G459" s="2"/>
    </row>
    <row r="460" spans="5:7" ht="12" customHeight="1">
      <c r="E460" s="2"/>
      <c r="F460" s="2"/>
      <c r="G460" s="2"/>
    </row>
    <row r="461" spans="5:7" ht="12" customHeight="1">
      <c r="E461" s="2"/>
      <c r="F461" s="2"/>
      <c r="G461" s="2"/>
    </row>
    <row r="462" spans="5:7" ht="12" customHeight="1">
      <c r="E462" s="2"/>
      <c r="F462" s="2"/>
      <c r="G462" s="2"/>
    </row>
    <row r="463" spans="5:7" ht="12" customHeight="1">
      <c r="E463" s="2"/>
      <c r="F463" s="2"/>
      <c r="G463" s="2"/>
    </row>
    <row r="464" spans="5:7" ht="12" customHeight="1">
      <c r="E464" s="2"/>
      <c r="F464" s="2"/>
      <c r="G464" s="2"/>
    </row>
    <row r="465" spans="5:7" ht="12" customHeight="1">
      <c r="E465" s="2"/>
      <c r="F465" s="2"/>
      <c r="G465" s="2"/>
    </row>
    <row r="466" spans="5:7" ht="12" customHeight="1">
      <c r="E466" s="2"/>
      <c r="F466" s="2"/>
      <c r="G466" s="2"/>
    </row>
    <row r="467" spans="5:7" ht="12" customHeight="1">
      <c r="E467" s="2"/>
      <c r="F467" s="2"/>
      <c r="G467" s="2"/>
    </row>
    <row r="468" spans="5:7" ht="12" customHeight="1">
      <c r="E468" s="2"/>
      <c r="F468" s="2"/>
      <c r="G468" s="2"/>
    </row>
    <row r="469" spans="5:7" ht="12" customHeight="1">
      <c r="E469" s="2"/>
      <c r="F469" s="2"/>
      <c r="G469" s="2"/>
    </row>
    <row r="470" spans="5:7" ht="12" customHeight="1">
      <c r="E470" s="2"/>
      <c r="F470" s="2"/>
      <c r="G470" s="2"/>
    </row>
    <row r="471" spans="5:7" ht="12" customHeight="1">
      <c r="E471" s="2"/>
      <c r="F471" s="2"/>
      <c r="G471" s="2"/>
    </row>
    <row r="472" spans="5:7" ht="12" customHeight="1">
      <c r="E472" s="2"/>
      <c r="F472" s="2"/>
      <c r="G472" s="2"/>
    </row>
    <row r="473" spans="5:7" ht="12" customHeight="1">
      <c r="E473" s="2"/>
      <c r="F473" s="2"/>
      <c r="G473" s="2"/>
    </row>
    <row r="474" spans="5:7" ht="12" customHeight="1">
      <c r="E474" s="2"/>
      <c r="F474" s="2"/>
      <c r="G474" s="2"/>
    </row>
    <row r="475" spans="5:7" ht="12" customHeight="1">
      <c r="E475" s="2"/>
      <c r="F475" s="2"/>
      <c r="G475" s="2"/>
    </row>
    <row r="476" spans="5:7" ht="12" customHeight="1">
      <c r="E476" s="2"/>
      <c r="F476" s="2"/>
      <c r="G476" s="2"/>
    </row>
    <row r="477" spans="5:7" ht="12" customHeight="1">
      <c r="E477" s="2"/>
      <c r="F477" s="2"/>
      <c r="G477" s="2"/>
    </row>
    <row r="478" spans="5:7" ht="12" customHeight="1">
      <c r="E478" s="2"/>
      <c r="F478" s="2"/>
      <c r="G478" s="2"/>
    </row>
    <row r="479" spans="5:7" ht="12" customHeight="1">
      <c r="E479" s="2"/>
      <c r="F479" s="2"/>
      <c r="G479" s="2"/>
    </row>
    <row r="480" spans="5:7" ht="12" customHeight="1">
      <c r="E480" s="2"/>
      <c r="F480" s="2"/>
      <c r="G480" s="2"/>
    </row>
    <row r="481" spans="5:7" ht="12" customHeight="1">
      <c r="E481" s="2"/>
      <c r="F481" s="2"/>
      <c r="G481" s="2"/>
    </row>
    <row r="482" spans="5:7" ht="12" customHeight="1">
      <c r="E482" s="2"/>
      <c r="F482" s="2"/>
      <c r="G482" s="2"/>
    </row>
    <row r="483" spans="5:7" ht="12" customHeight="1">
      <c r="E483" s="2"/>
      <c r="F483" s="2"/>
      <c r="G483" s="2"/>
    </row>
    <row r="484" spans="5:7" ht="12" customHeight="1">
      <c r="E484" s="2"/>
      <c r="F484" s="2"/>
      <c r="G484" s="2"/>
    </row>
    <row r="485" spans="5:7" ht="12" customHeight="1">
      <c r="E485" s="2"/>
      <c r="F485" s="2"/>
      <c r="G485" s="2"/>
    </row>
    <row r="486" spans="5:7" ht="12" customHeight="1">
      <c r="E486" s="2"/>
      <c r="F486" s="2"/>
      <c r="G486" s="2"/>
    </row>
    <row r="487" spans="5:7" ht="12" customHeight="1">
      <c r="E487" s="2"/>
      <c r="F487" s="2"/>
      <c r="G487" s="2"/>
    </row>
    <row r="488" spans="5:7" ht="12" customHeight="1">
      <c r="E488" s="2"/>
      <c r="F488" s="2"/>
      <c r="G488" s="2"/>
    </row>
    <row r="489" spans="5:7" ht="12" customHeight="1">
      <c r="E489" s="2"/>
      <c r="F489" s="2"/>
      <c r="G489" s="2"/>
    </row>
    <row r="490" spans="5:7" ht="12" customHeight="1">
      <c r="E490" s="2"/>
      <c r="F490" s="2"/>
      <c r="G490" s="2"/>
    </row>
    <row r="491" spans="5:7" ht="12" customHeight="1">
      <c r="E491" s="2"/>
      <c r="F491" s="2"/>
      <c r="G491" s="2"/>
    </row>
    <row r="492" spans="5:7" ht="12" customHeight="1">
      <c r="E492" s="2"/>
      <c r="F492" s="2"/>
      <c r="G492" s="2"/>
    </row>
    <row r="493" spans="5:7" ht="12" customHeight="1">
      <c r="E493" s="2"/>
      <c r="F493" s="2"/>
      <c r="G493" s="2"/>
    </row>
    <row r="494" spans="5:7" ht="12" customHeight="1">
      <c r="E494" s="2"/>
      <c r="F494" s="2"/>
      <c r="G494" s="2"/>
    </row>
    <row r="495" spans="5:7" ht="12" customHeight="1">
      <c r="E495" s="2"/>
      <c r="F495" s="2"/>
      <c r="G495" s="2"/>
    </row>
    <row r="496" spans="5:7" ht="12" customHeight="1">
      <c r="E496" s="2"/>
      <c r="F496" s="2"/>
      <c r="G496" s="2"/>
    </row>
    <row r="497" spans="5:7" ht="12" customHeight="1">
      <c r="E497" s="2"/>
      <c r="F497" s="2"/>
      <c r="G497" s="2"/>
    </row>
    <row r="498" spans="5:7" ht="12" customHeight="1">
      <c r="E498" s="2"/>
      <c r="F498" s="2"/>
      <c r="G498" s="2"/>
    </row>
    <row r="499" spans="5:7" ht="12" customHeight="1">
      <c r="E499" s="2"/>
      <c r="F499" s="2"/>
      <c r="G499" s="2"/>
    </row>
    <row r="500" spans="5:7" ht="12" customHeight="1">
      <c r="E500" s="2"/>
      <c r="F500" s="2"/>
      <c r="G500" s="2"/>
    </row>
    <row r="501" spans="5:7" ht="12" customHeight="1">
      <c r="E501" s="2"/>
      <c r="F501" s="2"/>
      <c r="G501" s="2"/>
    </row>
    <row r="502" spans="5:7" ht="12" customHeight="1">
      <c r="E502" s="2"/>
      <c r="F502" s="2"/>
      <c r="G502" s="2"/>
    </row>
    <row r="503" spans="5:7" ht="12" customHeight="1">
      <c r="E503" s="2"/>
      <c r="F503" s="2"/>
      <c r="G503" s="2"/>
    </row>
    <row r="504" spans="5:7" ht="12" customHeight="1">
      <c r="E504" s="2"/>
      <c r="F504" s="2"/>
      <c r="G504" s="2"/>
    </row>
    <row r="505" spans="5:7" ht="12" customHeight="1">
      <c r="E505" s="2"/>
      <c r="F505" s="2"/>
      <c r="G505" s="2"/>
    </row>
    <row r="506" spans="5:7" ht="12" customHeight="1">
      <c r="E506" s="2"/>
      <c r="F506" s="2"/>
      <c r="G506" s="2"/>
    </row>
    <row r="507" spans="5:7" ht="12" customHeight="1">
      <c r="E507" s="2"/>
      <c r="F507" s="2"/>
      <c r="G507" s="2"/>
    </row>
    <row r="508" spans="5:7" ht="12" customHeight="1">
      <c r="E508" s="2"/>
      <c r="F508" s="2"/>
      <c r="G508" s="2"/>
    </row>
    <row r="509" spans="5:7" ht="12" customHeight="1">
      <c r="E509" s="2"/>
      <c r="F509" s="2"/>
      <c r="G509" s="2"/>
    </row>
    <row r="510" spans="5:7" ht="12" customHeight="1">
      <c r="E510" s="2"/>
      <c r="F510" s="2"/>
      <c r="G510" s="2"/>
    </row>
    <row r="511" spans="5:7" ht="12" customHeight="1">
      <c r="E511" s="2"/>
      <c r="F511" s="2"/>
      <c r="G511" s="2"/>
    </row>
    <row r="512" spans="5:7" ht="12" customHeight="1">
      <c r="E512" s="2"/>
      <c r="F512" s="2"/>
      <c r="G512" s="2"/>
    </row>
    <row r="513" spans="5:7" ht="12" customHeight="1">
      <c r="E513" s="2"/>
      <c r="F513" s="2"/>
      <c r="G513" s="2"/>
    </row>
    <row r="514" spans="5:7" ht="12" customHeight="1">
      <c r="E514" s="2"/>
      <c r="F514" s="2"/>
      <c r="G514" s="2"/>
    </row>
    <row r="515" spans="5:7" ht="12" customHeight="1">
      <c r="E515" s="2"/>
      <c r="F515" s="2"/>
      <c r="G515" s="2"/>
    </row>
    <row r="516" spans="5:7" ht="12" customHeight="1">
      <c r="E516" s="2"/>
      <c r="F516" s="2"/>
      <c r="G516" s="2"/>
    </row>
    <row r="517" spans="5:7" ht="12" customHeight="1">
      <c r="E517" s="2"/>
      <c r="F517" s="2"/>
      <c r="G517" s="2"/>
    </row>
    <row r="518" spans="5:7" ht="12" customHeight="1">
      <c r="E518" s="2"/>
      <c r="F518" s="2"/>
      <c r="G518" s="2"/>
    </row>
    <row r="519" spans="5:7" ht="12" customHeight="1">
      <c r="E519" s="2"/>
      <c r="F519" s="2"/>
      <c r="G519" s="2"/>
    </row>
    <row r="520" spans="5:7" ht="12" customHeight="1">
      <c r="E520" s="2"/>
      <c r="F520" s="2"/>
      <c r="G520" s="2"/>
    </row>
    <row r="521" spans="5:7" ht="12" customHeight="1">
      <c r="E521" s="2"/>
      <c r="F521" s="2"/>
      <c r="G521" s="2"/>
    </row>
    <row r="522" spans="5:7" ht="12" customHeight="1">
      <c r="E522" s="2"/>
      <c r="F522" s="2"/>
      <c r="G522" s="2"/>
    </row>
    <row r="523" spans="5:7" ht="12" customHeight="1">
      <c r="E523" s="2"/>
      <c r="F523" s="2"/>
      <c r="G523" s="2"/>
    </row>
    <row r="524" spans="5:7" ht="12" customHeight="1">
      <c r="E524" s="2"/>
      <c r="F524" s="2"/>
      <c r="G524" s="2"/>
    </row>
    <row r="525" spans="5:7" ht="12" customHeight="1">
      <c r="E525" s="2"/>
      <c r="F525" s="2"/>
      <c r="G525" s="2"/>
    </row>
    <row r="526" spans="5:7" ht="12" customHeight="1">
      <c r="E526" s="2"/>
      <c r="F526" s="2"/>
      <c r="G526" s="2"/>
    </row>
    <row r="527" spans="5:7" ht="12" customHeight="1">
      <c r="E527" s="2"/>
      <c r="F527" s="2"/>
      <c r="G527" s="2"/>
    </row>
    <row r="528" spans="5:7" ht="12" customHeight="1">
      <c r="E528" s="2"/>
      <c r="F528" s="2"/>
      <c r="G528" s="2"/>
    </row>
    <row r="529" spans="5:7" ht="12" customHeight="1">
      <c r="E529" s="2"/>
      <c r="F529" s="2"/>
      <c r="G529" s="2"/>
    </row>
    <row r="530" spans="5:7" ht="12" customHeight="1">
      <c r="E530" s="2"/>
      <c r="F530" s="2"/>
      <c r="G530" s="2"/>
    </row>
    <row r="531" spans="5:7" ht="12" customHeight="1">
      <c r="E531" s="2"/>
      <c r="F531" s="2"/>
      <c r="G531" s="2"/>
    </row>
    <row r="532" spans="5:7" ht="12" customHeight="1">
      <c r="E532" s="2"/>
      <c r="F532" s="2"/>
      <c r="G532" s="2"/>
    </row>
    <row r="533" spans="5:7" ht="12" customHeight="1">
      <c r="E533" s="2"/>
      <c r="F533" s="2"/>
      <c r="G533" s="2"/>
    </row>
    <row r="534" spans="5:7" ht="12" customHeight="1">
      <c r="E534" s="2"/>
      <c r="F534" s="2"/>
      <c r="G534" s="2"/>
    </row>
    <row r="535" spans="5:7" ht="12" customHeight="1">
      <c r="E535" s="2"/>
      <c r="F535" s="2"/>
      <c r="G535" s="2"/>
    </row>
    <row r="536" spans="5:7" ht="12" customHeight="1">
      <c r="E536" s="2"/>
      <c r="F536" s="2"/>
      <c r="G536" s="2"/>
    </row>
    <row r="537" spans="5:7" ht="12" customHeight="1">
      <c r="E537" s="2"/>
      <c r="F537" s="2"/>
      <c r="G537" s="2"/>
    </row>
    <row r="538" spans="5:7" ht="12" customHeight="1">
      <c r="E538" s="2"/>
      <c r="F538" s="2"/>
      <c r="G538" s="2"/>
    </row>
    <row r="539" spans="5:7" ht="12" customHeight="1">
      <c r="E539" s="2"/>
      <c r="F539" s="2"/>
      <c r="G539" s="2"/>
    </row>
    <row r="540" spans="5:7" ht="12" customHeight="1">
      <c r="E540" s="2"/>
      <c r="F540" s="2"/>
      <c r="G540" s="2"/>
    </row>
    <row r="541" spans="5:7" ht="12" customHeight="1">
      <c r="E541" s="2"/>
      <c r="F541" s="2"/>
      <c r="G541" s="2"/>
    </row>
    <row r="542" spans="5:7" ht="12" customHeight="1">
      <c r="E542" s="2"/>
      <c r="F542" s="2"/>
      <c r="G542" s="2"/>
    </row>
    <row r="543" spans="5:7" ht="12" customHeight="1">
      <c r="E543" s="2"/>
      <c r="F543" s="2"/>
      <c r="G543" s="2"/>
    </row>
    <row r="544" spans="5:7" ht="12" customHeight="1">
      <c r="E544" s="2"/>
      <c r="F544" s="2"/>
      <c r="G544" s="2"/>
    </row>
    <row r="545" spans="5:7" ht="12" customHeight="1">
      <c r="E545" s="2"/>
      <c r="F545" s="2"/>
      <c r="G545" s="2"/>
    </row>
    <row r="546" spans="5:7" ht="12" customHeight="1">
      <c r="E546" s="2"/>
      <c r="F546" s="2"/>
      <c r="G546" s="2"/>
    </row>
    <row r="547" spans="5:7" ht="12" customHeight="1">
      <c r="E547" s="2"/>
      <c r="F547" s="2"/>
      <c r="G547" s="2"/>
    </row>
    <row r="548" spans="5:7" ht="12" customHeight="1">
      <c r="E548" s="2"/>
      <c r="F548" s="2"/>
      <c r="G548" s="2"/>
    </row>
    <row r="549" spans="5:7" ht="12" customHeight="1">
      <c r="E549" s="2"/>
      <c r="F549" s="2"/>
      <c r="G549" s="2"/>
    </row>
    <row r="550" spans="5:7" ht="12" customHeight="1">
      <c r="E550" s="2"/>
      <c r="F550" s="2"/>
      <c r="G550" s="2"/>
    </row>
    <row r="551" spans="5:7" ht="12" customHeight="1">
      <c r="E551" s="2"/>
      <c r="F551" s="2"/>
      <c r="G551" s="2"/>
    </row>
    <row r="552" spans="5:7" ht="12" customHeight="1">
      <c r="E552" s="2"/>
      <c r="F552" s="2"/>
      <c r="G552" s="2"/>
    </row>
    <row r="553" spans="5:7" ht="12" customHeight="1">
      <c r="E553" s="2"/>
      <c r="F553" s="2"/>
      <c r="G553" s="2"/>
    </row>
    <row r="554" spans="5:7" ht="12" customHeight="1">
      <c r="E554" s="2"/>
      <c r="F554" s="2"/>
      <c r="G554" s="2"/>
    </row>
    <row r="555" spans="5:7" ht="12" customHeight="1">
      <c r="E555" s="2"/>
      <c r="F555" s="2"/>
      <c r="G555" s="2"/>
    </row>
    <row r="556" spans="5:7" ht="12" customHeight="1">
      <c r="E556" s="2"/>
      <c r="F556" s="2"/>
      <c r="G556" s="2"/>
    </row>
    <row r="557" spans="5:7" ht="12" customHeight="1">
      <c r="E557" s="2"/>
      <c r="F557" s="2"/>
      <c r="G557" s="2"/>
    </row>
    <row r="558" spans="5:7" ht="12" customHeight="1">
      <c r="E558" s="2"/>
      <c r="F558" s="2"/>
      <c r="G558" s="2"/>
    </row>
    <row r="559" spans="5:7" ht="12" customHeight="1">
      <c r="E559" s="2"/>
      <c r="F559" s="2"/>
      <c r="G559" s="2"/>
    </row>
    <row r="560" spans="5:7" ht="12" customHeight="1">
      <c r="E560" s="2"/>
      <c r="F560" s="2"/>
      <c r="G560" s="2"/>
    </row>
    <row r="561" spans="5:7" ht="12" customHeight="1">
      <c r="E561" s="2"/>
      <c r="F561" s="2"/>
      <c r="G561" s="2"/>
    </row>
    <row r="562" spans="5:7" ht="12" customHeight="1">
      <c r="E562" s="2"/>
      <c r="F562" s="2"/>
      <c r="G562" s="2"/>
    </row>
    <row r="563" spans="5:7" ht="12" customHeight="1">
      <c r="E563" s="2"/>
      <c r="F563" s="2"/>
      <c r="G563" s="2"/>
    </row>
    <row r="564" spans="5:7" ht="12" customHeight="1">
      <c r="E564" s="2"/>
      <c r="F564" s="2"/>
      <c r="G564" s="2"/>
    </row>
    <row r="565" spans="5:7" ht="12" customHeight="1">
      <c r="E565" s="2"/>
      <c r="F565" s="2"/>
      <c r="G565" s="2"/>
    </row>
    <row r="566" spans="5:7" ht="12" customHeight="1">
      <c r="E566" s="2"/>
      <c r="F566" s="2"/>
      <c r="G566" s="2"/>
    </row>
    <row r="567" spans="5:7" ht="12" customHeight="1">
      <c r="E567" s="2"/>
      <c r="F567" s="2"/>
      <c r="G567" s="2"/>
    </row>
    <row r="568" spans="5:7" ht="12" customHeight="1">
      <c r="E568" s="2"/>
      <c r="F568" s="2"/>
      <c r="G568" s="2"/>
    </row>
    <row r="569" spans="5:7" ht="12" customHeight="1">
      <c r="E569" s="2"/>
      <c r="F569" s="2"/>
      <c r="G569" s="2"/>
    </row>
    <row r="570" spans="5:7" ht="12" customHeight="1">
      <c r="E570" s="2"/>
      <c r="F570" s="2"/>
      <c r="G570" s="2"/>
    </row>
    <row r="571" spans="5:7" ht="12" customHeight="1">
      <c r="E571" s="2"/>
      <c r="F571" s="2"/>
      <c r="G571" s="2"/>
    </row>
    <row r="572" spans="5:7" ht="12" customHeight="1">
      <c r="E572" s="2"/>
      <c r="F572" s="2"/>
      <c r="G572" s="2"/>
    </row>
    <row r="573" spans="5:7" ht="12" customHeight="1">
      <c r="E573" s="2"/>
      <c r="F573" s="2"/>
      <c r="G573" s="2"/>
    </row>
    <row r="574" spans="5:7" ht="12" customHeight="1">
      <c r="E574" s="2"/>
      <c r="F574" s="2"/>
      <c r="G574" s="2"/>
    </row>
    <row r="575" spans="5:7" ht="12" customHeight="1">
      <c r="E575" s="2"/>
      <c r="F575" s="2"/>
      <c r="G575" s="2"/>
    </row>
    <row r="576" spans="5:7" ht="12" customHeight="1">
      <c r="E576" s="2"/>
      <c r="F576" s="2"/>
      <c r="G576" s="2"/>
    </row>
    <row r="577" spans="5:7" ht="12" customHeight="1">
      <c r="E577" s="2"/>
      <c r="F577" s="2"/>
      <c r="G577" s="2"/>
    </row>
    <row r="578" spans="5:7" ht="12" customHeight="1">
      <c r="E578" s="2"/>
      <c r="F578" s="2"/>
      <c r="G578" s="2"/>
    </row>
    <row r="579" spans="5:7" ht="12" customHeight="1">
      <c r="E579" s="2"/>
      <c r="F579" s="2"/>
      <c r="G579" s="2"/>
    </row>
    <row r="580" spans="5:7" ht="12" customHeight="1">
      <c r="E580" s="2"/>
      <c r="F580" s="2"/>
      <c r="G580" s="2"/>
    </row>
    <row r="581" spans="5:7" ht="12" customHeight="1">
      <c r="E581" s="2"/>
      <c r="F581" s="2"/>
      <c r="G581" s="2"/>
    </row>
    <row r="582" spans="5:7" ht="12" customHeight="1">
      <c r="E582" s="2"/>
      <c r="F582" s="2"/>
      <c r="G582" s="2"/>
    </row>
    <row r="583" spans="5:7" ht="12" customHeight="1">
      <c r="E583" s="2"/>
      <c r="F583" s="2"/>
      <c r="G583" s="2"/>
    </row>
    <row r="584" spans="5:7" ht="12" customHeight="1">
      <c r="E584" s="2"/>
      <c r="F584" s="2"/>
      <c r="G584" s="2"/>
    </row>
    <row r="585" spans="5:7" ht="12" customHeight="1">
      <c r="E585" s="2"/>
      <c r="F585" s="2"/>
      <c r="G585" s="2"/>
    </row>
    <row r="586" spans="5:7" ht="12" customHeight="1">
      <c r="E586" s="2"/>
      <c r="F586" s="2"/>
      <c r="G586" s="2"/>
    </row>
    <row r="587" spans="5:7" ht="12" customHeight="1">
      <c r="E587" s="2"/>
      <c r="F587" s="2"/>
      <c r="G587" s="2"/>
    </row>
    <row r="588" spans="5:7" ht="12" customHeight="1">
      <c r="E588" s="2"/>
      <c r="F588" s="2"/>
      <c r="G588" s="2"/>
    </row>
    <row r="589" spans="5:7" ht="12" customHeight="1">
      <c r="E589" s="2"/>
      <c r="F589" s="2"/>
      <c r="G589" s="2"/>
    </row>
    <row r="590" spans="5:7" ht="12" customHeight="1">
      <c r="E590" s="2"/>
      <c r="F590" s="2"/>
      <c r="G590" s="2"/>
    </row>
    <row r="591" spans="5:7" ht="12" customHeight="1">
      <c r="E591" s="2"/>
      <c r="F591" s="2"/>
      <c r="G591" s="2"/>
    </row>
    <row r="592" spans="5:7" ht="12" customHeight="1">
      <c r="E592" s="2"/>
      <c r="F592" s="2"/>
      <c r="G592" s="2"/>
    </row>
    <row r="593" spans="5:7" ht="12" customHeight="1">
      <c r="E593" s="2"/>
      <c r="F593" s="2"/>
      <c r="G593" s="2"/>
    </row>
    <row r="594" spans="5:7" ht="12" customHeight="1">
      <c r="E594" s="2"/>
      <c r="F594" s="2"/>
      <c r="G594" s="2"/>
    </row>
    <row r="595" spans="5:7" ht="12" customHeight="1">
      <c r="E595" s="2"/>
      <c r="F595" s="2"/>
      <c r="G595" s="2"/>
    </row>
    <row r="596" spans="5:7" ht="12" customHeight="1">
      <c r="E596" s="2"/>
      <c r="F596" s="2"/>
      <c r="G596" s="2"/>
    </row>
    <row r="597" spans="5:7" ht="12" customHeight="1">
      <c r="E597" s="2"/>
      <c r="F597" s="2"/>
      <c r="G597" s="2"/>
    </row>
    <row r="598" spans="5:7" ht="12" customHeight="1">
      <c r="E598" s="2"/>
      <c r="F598" s="2"/>
      <c r="G598" s="2"/>
    </row>
    <row r="599" spans="5:7" ht="12" customHeight="1">
      <c r="E599" s="2"/>
      <c r="F599" s="2"/>
      <c r="G599" s="2"/>
    </row>
    <row r="600" spans="5:7" ht="12" customHeight="1">
      <c r="E600" s="2"/>
      <c r="F600" s="2"/>
      <c r="G600" s="2"/>
    </row>
    <row r="601" spans="5:7" ht="12" customHeight="1">
      <c r="E601" s="2"/>
      <c r="F601" s="2"/>
      <c r="G601" s="2"/>
    </row>
    <row r="602" spans="5:7" ht="12" customHeight="1">
      <c r="E602" s="2"/>
      <c r="F602" s="2"/>
      <c r="G602" s="2"/>
    </row>
    <row r="603" spans="5:7" ht="12" customHeight="1">
      <c r="E603" s="2"/>
      <c r="F603" s="2"/>
      <c r="G603" s="2"/>
    </row>
    <row r="604" spans="5:7" ht="12" customHeight="1">
      <c r="E604" s="2"/>
      <c r="F604" s="2"/>
      <c r="G604" s="2"/>
    </row>
    <row r="605" spans="5:7" ht="12" customHeight="1">
      <c r="E605" s="2"/>
      <c r="F605" s="2"/>
      <c r="G605" s="2"/>
    </row>
    <row r="606" spans="5:7" ht="12" customHeight="1">
      <c r="E606" s="2"/>
      <c r="F606" s="2"/>
      <c r="G606" s="2"/>
    </row>
    <row r="607" spans="5:7" ht="12" customHeight="1">
      <c r="E607" s="2"/>
      <c r="F607" s="2"/>
      <c r="G607" s="2"/>
    </row>
    <row r="608" spans="5:7" ht="12" customHeight="1">
      <c r="E608" s="2"/>
      <c r="F608" s="2"/>
      <c r="G608" s="2"/>
    </row>
    <row r="609" spans="5:7" ht="12" customHeight="1">
      <c r="E609" s="2"/>
      <c r="F609" s="2"/>
      <c r="G609" s="2"/>
    </row>
    <row r="610" spans="5:7" ht="12" customHeight="1">
      <c r="E610" s="2"/>
      <c r="F610" s="2"/>
      <c r="G610" s="2"/>
    </row>
    <row r="611" spans="5:7" ht="12" customHeight="1">
      <c r="E611" s="2"/>
      <c r="F611" s="2"/>
      <c r="G611" s="2"/>
    </row>
    <row r="612" spans="5:7" ht="12" customHeight="1">
      <c r="E612" s="2"/>
      <c r="F612" s="2"/>
      <c r="G612" s="2"/>
    </row>
    <row r="613" spans="5:7" ht="12" customHeight="1">
      <c r="E613" s="2"/>
      <c r="F613" s="2"/>
      <c r="G613" s="2"/>
    </row>
    <row r="614" spans="5:7" ht="12" customHeight="1">
      <c r="E614" s="2"/>
      <c r="F614" s="2"/>
      <c r="G614" s="2"/>
    </row>
    <row r="615" spans="5:7" ht="12" customHeight="1">
      <c r="E615" s="2"/>
      <c r="F615" s="2"/>
      <c r="G615" s="2"/>
    </row>
    <row r="616" spans="5:7" ht="12" customHeight="1">
      <c r="E616" s="2"/>
      <c r="F616" s="2"/>
      <c r="G616" s="2"/>
    </row>
    <row r="617" spans="5:7" ht="12" customHeight="1">
      <c r="E617" s="2"/>
      <c r="F617" s="2"/>
      <c r="G617" s="2"/>
    </row>
    <row r="618" spans="5:7" ht="12" customHeight="1">
      <c r="E618" s="2"/>
      <c r="F618" s="2"/>
      <c r="G618" s="2"/>
    </row>
    <row r="619" spans="5:7" ht="12" customHeight="1">
      <c r="E619" s="2"/>
      <c r="F619" s="2"/>
      <c r="G619" s="2"/>
    </row>
    <row r="620" spans="5:7" ht="12" customHeight="1">
      <c r="E620" s="2"/>
      <c r="F620" s="2"/>
      <c r="G620" s="2"/>
    </row>
    <row r="621" spans="5:7" ht="12" customHeight="1">
      <c r="E621" s="2"/>
      <c r="F621" s="2"/>
      <c r="G621" s="2"/>
    </row>
    <row r="622" spans="5:7" ht="12" customHeight="1">
      <c r="E622" s="2"/>
      <c r="F622" s="2"/>
      <c r="G622" s="2"/>
    </row>
    <row r="623" spans="5:7" ht="12" customHeight="1">
      <c r="E623" s="2"/>
      <c r="F623" s="2"/>
      <c r="G623" s="2"/>
    </row>
    <row r="624" spans="5:7" ht="12" customHeight="1">
      <c r="E624" s="2"/>
      <c r="F624" s="2"/>
      <c r="G624" s="2"/>
    </row>
    <row r="625" spans="5:7" ht="12" customHeight="1">
      <c r="E625" s="2"/>
      <c r="F625" s="2"/>
      <c r="G625" s="2"/>
    </row>
    <row r="626" spans="5:7" ht="12" customHeight="1">
      <c r="E626" s="2"/>
      <c r="F626" s="2"/>
      <c r="G626" s="2"/>
    </row>
    <row r="627" spans="5:7" ht="12" customHeight="1">
      <c r="E627" s="2"/>
      <c r="F627" s="2"/>
      <c r="G627" s="2"/>
    </row>
    <row r="628" spans="5:7" ht="12" customHeight="1">
      <c r="E628" s="2"/>
      <c r="F628" s="2"/>
      <c r="G628" s="2"/>
    </row>
    <row r="629" spans="5:7" ht="12" customHeight="1">
      <c r="E629" s="2"/>
      <c r="F629" s="2"/>
      <c r="G629" s="2"/>
    </row>
    <row r="630" spans="5:7" ht="12" customHeight="1">
      <c r="E630" s="2"/>
      <c r="F630" s="2"/>
      <c r="G630" s="2"/>
    </row>
    <row r="631" spans="5:7" ht="12" customHeight="1">
      <c r="E631" s="2"/>
      <c r="F631" s="2"/>
      <c r="G631" s="2"/>
    </row>
    <row r="632" spans="5:7" ht="12" customHeight="1">
      <c r="E632" s="2"/>
      <c r="F632" s="2"/>
      <c r="G632" s="2"/>
    </row>
    <row r="633" spans="5:7" ht="12" customHeight="1">
      <c r="E633" s="2"/>
      <c r="F633" s="2"/>
      <c r="G633" s="2"/>
    </row>
    <row r="634" spans="5:7" ht="12" customHeight="1">
      <c r="E634" s="2"/>
      <c r="F634" s="2"/>
      <c r="G634" s="2"/>
    </row>
    <row r="635" spans="5:7" ht="12" customHeight="1">
      <c r="E635" s="2"/>
      <c r="F635" s="2"/>
      <c r="G635" s="2"/>
    </row>
    <row r="636" spans="5:7" ht="12" customHeight="1">
      <c r="E636" s="2"/>
      <c r="F636" s="2"/>
      <c r="G636" s="2"/>
    </row>
    <row r="637" spans="5:7" ht="12" customHeight="1">
      <c r="E637" s="2"/>
      <c r="F637" s="2"/>
      <c r="G637" s="2"/>
    </row>
    <row r="638" spans="5:7" ht="12" customHeight="1">
      <c r="E638" s="2"/>
      <c r="F638" s="2"/>
      <c r="G638" s="2"/>
    </row>
    <row r="639" spans="5:7" ht="12" customHeight="1">
      <c r="E639" s="2"/>
      <c r="F639" s="2"/>
      <c r="G639" s="2"/>
    </row>
    <row r="640" spans="5:7" ht="12" customHeight="1">
      <c r="E640" s="2"/>
      <c r="F640" s="2"/>
      <c r="G640" s="2"/>
    </row>
    <row r="641" spans="5:7" ht="12" customHeight="1">
      <c r="E641" s="2"/>
      <c r="F641" s="2"/>
      <c r="G641" s="2"/>
    </row>
    <row r="642" spans="5:7" ht="12" customHeight="1">
      <c r="E642" s="2"/>
      <c r="F642" s="2"/>
      <c r="G642" s="2"/>
    </row>
    <row r="643" spans="5:7" ht="12" customHeight="1">
      <c r="E643" s="2"/>
      <c r="F643" s="2"/>
      <c r="G643" s="2"/>
    </row>
    <row r="644" spans="5:7" ht="12" customHeight="1">
      <c r="E644" s="2"/>
      <c r="F644" s="2"/>
      <c r="G644" s="2"/>
    </row>
    <row r="645" spans="5:7" ht="12" customHeight="1">
      <c r="E645" s="2"/>
      <c r="F645" s="2"/>
      <c r="G645" s="2"/>
    </row>
    <row r="646" spans="5:7" ht="12" customHeight="1">
      <c r="E646" s="2"/>
      <c r="F646" s="2"/>
      <c r="G646" s="2"/>
    </row>
    <row r="647" spans="5:7" ht="12" customHeight="1">
      <c r="E647" s="2"/>
      <c r="F647" s="2"/>
      <c r="G647" s="2"/>
    </row>
    <row r="648" spans="5:7" ht="12" customHeight="1">
      <c r="E648" s="2"/>
      <c r="F648" s="2"/>
      <c r="G648" s="2"/>
    </row>
    <row r="649" spans="5:7" ht="12" customHeight="1">
      <c r="E649" s="2"/>
      <c r="F649" s="2"/>
      <c r="G649" s="2"/>
    </row>
    <row r="650" spans="5:7" ht="12" customHeight="1">
      <c r="E650" s="2"/>
      <c r="F650" s="2"/>
      <c r="G650" s="2"/>
    </row>
    <row r="651" spans="5:7" ht="12" customHeight="1">
      <c r="E651" s="2"/>
      <c r="F651" s="2"/>
      <c r="G651" s="2"/>
    </row>
    <row r="652" spans="5:7" ht="12" customHeight="1">
      <c r="E652" s="2"/>
      <c r="F652" s="2"/>
      <c r="G652" s="2"/>
    </row>
    <row r="653" spans="5:7" ht="12" customHeight="1">
      <c r="E653" s="2"/>
      <c r="F653" s="2"/>
      <c r="G653" s="2"/>
    </row>
    <row r="654" spans="5:7" ht="12" customHeight="1">
      <c r="E654" s="2"/>
      <c r="F654" s="2"/>
      <c r="G654" s="2"/>
    </row>
    <row r="655" spans="5:7" ht="12" customHeight="1">
      <c r="E655" s="2"/>
      <c r="F655" s="2"/>
      <c r="G655" s="2"/>
    </row>
    <row r="656" spans="5:7" ht="12" customHeight="1">
      <c r="E656" s="2"/>
      <c r="F656" s="2"/>
      <c r="G656" s="2"/>
    </row>
    <row r="657" spans="5:7" ht="12" customHeight="1">
      <c r="E657" s="2"/>
      <c r="F657" s="2"/>
      <c r="G657" s="2"/>
    </row>
    <row r="658" spans="5:7" ht="12" customHeight="1">
      <c r="E658" s="2"/>
      <c r="F658" s="2"/>
      <c r="G658" s="2"/>
    </row>
    <row r="659" spans="5:7" ht="12" customHeight="1">
      <c r="E659" s="2"/>
      <c r="F659" s="2"/>
      <c r="G659" s="2"/>
    </row>
    <row r="660" spans="5:7" ht="12" customHeight="1">
      <c r="E660" s="2"/>
      <c r="F660" s="2"/>
      <c r="G660" s="2"/>
    </row>
    <row r="661" spans="5:7" ht="12" customHeight="1">
      <c r="E661" s="2"/>
      <c r="F661" s="2"/>
      <c r="G661" s="2"/>
    </row>
    <row r="662" spans="5:7" ht="12" customHeight="1">
      <c r="E662" s="2"/>
      <c r="F662" s="2"/>
      <c r="G662" s="2"/>
    </row>
    <row r="663" spans="5:7" ht="12" customHeight="1">
      <c r="E663" s="2"/>
      <c r="F663" s="2"/>
      <c r="G663" s="2"/>
    </row>
    <row r="664" spans="5:7" ht="12" customHeight="1">
      <c r="E664" s="2"/>
      <c r="F664" s="2"/>
      <c r="G664" s="2"/>
    </row>
    <row r="665" spans="5:7" ht="12" customHeight="1">
      <c r="E665" s="2"/>
      <c r="F665" s="2"/>
      <c r="G665" s="2"/>
    </row>
    <row r="666" spans="5:7" ht="12" customHeight="1">
      <c r="E666" s="2"/>
      <c r="F666" s="2"/>
      <c r="G666" s="2"/>
    </row>
    <row r="667" spans="5:7" ht="12" customHeight="1">
      <c r="E667" s="2"/>
      <c r="F667" s="2"/>
      <c r="G667" s="2"/>
    </row>
    <row r="668" spans="5:7" ht="12" customHeight="1">
      <c r="E668" s="2"/>
      <c r="F668" s="2"/>
      <c r="G668" s="2"/>
    </row>
    <row r="669" spans="5:7" ht="12" customHeight="1">
      <c r="E669" s="2"/>
      <c r="F669" s="2"/>
      <c r="G669" s="2"/>
    </row>
    <row r="670" spans="5:7" ht="12" customHeight="1">
      <c r="E670" s="2"/>
      <c r="F670" s="2"/>
      <c r="G670" s="2"/>
    </row>
    <row r="671" spans="5:7" ht="12" customHeight="1">
      <c r="E671" s="2"/>
      <c r="F671" s="2"/>
      <c r="G671" s="2"/>
    </row>
    <row r="672" spans="5:7" ht="12" customHeight="1">
      <c r="E672" s="2"/>
      <c r="F672" s="2"/>
      <c r="G672" s="2"/>
    </row>
    <row r="673" spans="5:7" ht="12" customHeight="1">
      <c r="E673" s="2"/>
      <c r="F673" s="2"/>
      <c r="G673" s="2"/>
    </row>
    <row r="674" spans="5:7" ht="12" customHeight="1">
      <c r="E674" s="2"/>
      <c r="F674" s="2"/>
      <c r="G674" s="2"/>
    </row>
    <row r="675" spans="5:7" ht="12" customHeight="1">
      <c r="E675" s="2"/>
      <c r="F675" s="2"/>
      <c r="G675" s="2"/>
    </row>
    <row r="676" spans="5:7" ht="12" customHeight="1">
      <c r="E676" s="2"/>
      <c r="F676" s="2"/>
      <c r="G676" s="2"/>
    </row>
    <row r="677" spans="5:7" ht="12" customHeight="1">
      <c r="E677" s="2"/>
      <c r="F677" s="2"/>
      <c r="G677" s="2"/>
    </row>
    <row r="678" spans="5:7" ht="12" customHeight="1">
      <c r="E678" s="2"/>
      <c r="F678" s="2"/>
      <c r="G678" s="2"/>
    </row>
    <row r="679" spans="5:7" ht="12" customHeight="1">
      <c r="E679" s="2"/>
      <c r="F679" s="2"/>
      <c r="G679" s="2"/>
    </row>
    <row r="680" spans="5:7" ht="12" customHeight="1">
      <c r="E680" s="2"/>
      <c r="F680" s="2"/>
      <c r="G680" s="2"/>
    </row>
    <row r="681" spans="5:7" ht="12" customHeight="1">
      <c r="E681" s="2"/>
      <c r="F681" s="2"/>
      <c r="G681" s="2"/>
    </row>
    <row r="682" spans="5:7" ht="12" customHeight="1">
      <c r="E682" s="2"/>
      <c r="F682" s="2"/>
      <c r="G682" s="2"/>
    </row>
    <row r="683" spans="5:7" ht="12" customHeight="1">
      <c r="E683" s="2"/>
      <c r="F683" s="2"/>
      <c r="G683" s="2"/>
    </row>
    <row r="684" spans="5:7" ht="12" customHeight="1">
      <c r="E684" s="2"/>
      <c r="F684" s="2"/>
      <c r="G684" s="2"/>
    </row>
    <row r="685" spans="5:7" ht="12" customHeight="1">
      <c r="E685" s="2"/>
      <c r="F685" s="2"/>
      <c r="G685" s="2"/>
    </row>
    <row r="686" spans="5:7" ht="12" customHeight="1">
      <c r="E686" s="2"/>
      <c r="F686" s="2"/>
      <c r="G686" s="2"/>
    </row>
    <row r="687" spans="5:7" ht="12" customHeight="1">
      <c r="E687" s="2"/>
      <c r="F687" s="2"/>
      <c r="G687" s="2"/>
    </row>
    <row r="688" spans="5:7" ht="12" customHeight="1">
      <c r="E688" s="2"/>
      <c r="F688" s="2"/>
      <c r="G688" s="2"/>
    </row>
    <row r="689" spans="5:7" ht="12" customHeight="1">
      <c r="E689" s="2"/>
      <c r="F689" s="2"/>
      <c r="G689" s="2"/>
    </row>
    <row r="690" spans="5:7" ht="12" customHeight="1">
      <c r="E690" s="2"/>
      <c r="F690" s="2"/>
      <c r="G690" s="2"/>
    </row>
    <row r="691" spans="5:7" ht="12" customHeight="1">
      <c r="E691" s="2"/>
      <c r="F691" s="2"/>
      <c r="G691" s="2"/>
    </row>
    <row r="692" spans="5:7" ht="12" customHeight="1">
      <c r="E692" s="2"/>
      <c r="F692" s="2"/>
      <c r="G692" s="2"/>
    </row>
    <row r="693" spans="5:7" ht="12" customHeight="1">
      <c r="E693" s="2"/>
      <c r="F693" s="2"/>
      <c r="G693" s="2"/>
    </row>
    <row r="694" spans="5:7" ht="12" customHeight="1">
      <c r="E694" s="2"/>
      <c r="F694" s="2"/>
      <c r="G694" s="2"/>
    </row>
    <row r="695" spans="5:7" ht="12" customHeight="1">
      <c r="E695" s="2"/>
      <c r="F695" s="2"/>
      <c r="G695" s="2"/>
    </row>
    <row r="696" spans="5:7" ht="12" customHeight="1">
      <c r="E696" s="2"/>
      <c r="F696" s="2"/>
      <c r="G696" s="2"/>
    </row>
    <row r="697" spans="5:7" ht="12" customHeight="1">
      <c r="E697" s="2"/>
      <c r="F697" s="2"/>
      <c r="G697" s="2"/>
    </row>
    <row r="698" spans="5:7" ht="12" customHeight="1">
      <c r="E698" s="2"/>
      <c r="F698" s="2"/>
      <c r="G698" s="2"/>
    </row>
    <row r="699" spans="5:7" ht="12" customHeight="1">
      <c r="E699" s="2"/>
      <c r="F699" s="2"/>
      <c r="G699" s="2"/>
    </row>
    <row r="700" spans="5:7" ht="12" customHeight="1">
      <c r="E700" s="2"/>
      <c r="F700" s="2"/>
      <c r="G700" s="2"/>
    </row>
    <row r="701" spans="5:7" ht="12" customHeight="1">
      <c r="E701" s="2"/>
      <c r="F701" s="2"/>
      <c r="G701" s="2"/>
    </row>
    <row r="702" spans="5:7" ht="12" customHeight="1">
      <c r="E702" s="2"/>
      <c r="F702" s="2"/>
      <c r="G702" s="2"/>
    </row>
    <row r="703" spans="5:7" ht="12" customHeight="1">
      <c r="E703" s="2"/>
      <c r="F703" s="2"/>
      <c r="G703" s="2"/>
    </row>
    <row r="704" spans="5:7" ht="12" customHeight="1">
      <c r="E704" s="2"/>
      <c r="F704" s="2"/>
      <c r="G704" s="2"/>
    </row>
    <row r="705" spans="5:7" ht="12" customHeight="1">
      <c r="E705" s="2"/>
      <c r="F705" s="2"/>
      <c r="G705" s="2"/>
    </row>
    <row r="706" spans="5:7" ht="12" customHeight="1">
      <c r="E706" s="2"/>
      <c r="F706" s="2"/>
      <c r="G706" s="2"/>
    </row>
    <row r="707" spans="5:7" ht="12" customHeight="1">
      <c r="E707" s="2"/>
      <c r="F707" s="2"/>
      <c r="G707" s="2"/>
    </row>
    <row r="708" spans="5:7" ht="12" customHeight="1">
      <c r="E708" s="2"/>
      <c r="F708" s="2"/>
      <c r="G708" s="2"/>
    </row>
    <row r="709" spans="5:7" ht="12" customHeight="1">
      <c r="E709" s="2"/>
      <c r="F709" s="2"/>
      <c r="G709" s="2"/>
    </row>
    <row r="710" spans="5:7" ht="12" customHeight="1">
      <c r="E710" s="2"/>
      <c r="F710" s="2"/>
      <c r="G710" s="2"/>
    </row>
    <row r="711" spans="5:7" ht="12" customHeight="1">
      <c r="E711" s="2"/>
      <c r="F711" s="2"/>
      <c r="G711" s="2"/>
    </row>
    <row r="712" spans="5:7" ht="12" customHeight="1">
      <c r="E712" s="2"/>
      <c r="F712" s="2"/>
      <c r="G712" s="2"/>
    </row>
    <row r="713" spans="5:7" ht="12" customHeight="1">
      <c r="E713" s="2"/>
      <c r="F713" s="2"/>
      <c r="G713" s="2"/>
    </row>
    <row r="714" spans="5:7" ht="12" customHeight="1">
      <c r="E714" s="2"/>
      <c r="F714" s="2"/>
      <c r="G714" s="2"/>
    </row>
    <row r="715" spans="5:7" ht="12" customHeight="1">
      <c r="E715" s="2"/>
      <c r="F715" s="2"/>
      <c r="G715" s="2"/>
    </row>
    <row r="716" spans="5:7" ht="12" customHeight="1">
      <c r="E716" s="2"/>
      <c r="F716" s="2"/>
      <c r="G716" s="2"/>
    </row>
    <row r="717" spans="5:7" ht="12" customHeight="1">
      <c r="E717" s="2"/>
      <c r="F717" s="2"/>
      <c r="G717" s="2"/>
    </row>
    <row r="718" spans="5:7" ht="12" customHeight="1">
      <c r="E718" s="2"/>
      <c r="F718" s="2"/>
      <c r="G718" s="2"/>
    </row>
    <row r="719" spans="5:7" ht="12" customHeight="1">
      <c r="E719" s="2"/>
      <c r="F719" s="2"/>
      <c r="G719" s="2"/>
    </row>
    <row r="720" spans="5:7" ht="12" customHeight="1">
      <c r="E720" s="2"/>
      <c r="F720" s="2"/>
      <c r="G720" s="2"/>
    </row>
    <row r="721" spans="5:7" ht="12" customHeight="1">
      <c r="E721" s="2"/>
      <c r="F721" s="2"/>
      <c r="G721" s="2"/>
    </row>
    <row r="722" spans="5:7" ht="12" customHeight="1">
      <c r="E722" s="2"/>
      <c r="F722" s="2"/>
      <c r="G722" s="2"/>
    </row>
    <row r="723" spans="5:7" ht="12" customHeight="1">
      <c r="E723" s="2"/>
      <c r="F723" s="2"/>
      <c r="G723" s="2"/>
    </row>
    <row r="724" spans="5:7" ht="12" customHeight="1">
      <c r="E724" s="2"/>
      <c r="F724" s="2"/>
      <c r="G724" s="2"/>
    </row>
    <row r="725" spans="5:7" ht="12" customHeight="1">
      <c r="E725" s="2"/>
      <c r="F725" s="2"/>
      <c r="G725" s="2"/>
    </row>
    <row r="726" spans="5:7" ht="12" customHeight="1">
      <c r="E726" s="2"/>
      <c r="F726" s="2"/>
      <c r="G726" s="2"/>
    </row>
    <row r="727" spans="5:7" ht="12" customHeight="1">
      <c r="E727" s="2"/>
      <c r="F727" s="2"/>
      <c r="G727" s="2"/>
    </row>
    <row r="728" spans="5:7" ht="12" customHeight="1">
      <c r="E728" s="2"/>
      <c r="F728" s="2"/>
      <c r="G728" s="2"/>
    </row>
    <row r="729" spans="5:7" ht="12" customHeight="1">
      <c r="E729" s="2"/>
      <c r="F729" s="2"/>
      <c r="G729" s="2"/>
    </row>
    <row r="730" spans="5:7" ht="12" customHeight="1">
      <c r="E730" s="2"/>
      <c r="F730" s="2"/>
      <c r="G730" s="2"/>
    </row>
    <row r="731" spans="5:7" ht="12" customHeight="1">
      <c r="E731" s="2"/>
      <c r="F731" s="2"/>
      <c r="G731" s="2"/>
    </row>
    <row r="732" spans="5:7" ht="12" customHeight="1">
      <c r="E732" s="2"/>
      <c r="F732" s="2"/>
      <c r="G732" s="2"/>
    </row>
    <row r="733" spans="5:7" ht="12" customHeight="1">
      <c r="E733" s="2"/>
      <c r="F733" s="2"/>
      <c r="G733" s="2"/>
    </row>
    <row r="734" spans="5:7" ht="12" customHeight="1">
      <c r="E734" s="2"/>
      <c r="F734" s="2"/>
      <c r="G734" s="2"/>
    </row>
    <row r="735" spans="5:7" ht="12" customHeight="1">
      <c r="E735" s="2"/>
      <c r="F735" s="2"/>
      <c r="G735" s="2"/>
    </row>
    <row r="736" spans="5:7" ht="12" customHeight="1">
      <c r="E736" s="2"/>
      <c r="F736" s="2"/>
      <c r="G736" s="2"/>
    </row>
    <row r="737" spans="5:7" ht="12" customHeight="1">
      <c r="E737" s="2"/>
      <c r="F737" s="2"/>
      <c r="G737" s="2"/>
    </row>
    <row r="738" spans="5:7" ht="12" customHeight="1">
      <c r="E738" s="2"/>
      <c r="F738" s="2"/>
      <c r="G738" s="2"/>
    </row>
    <row r="739" spans="5:7" ht="12" customHeight="1">
      <c r="E739" s="2"/>
      <c r="F739" s="2"/>
      <c r="G739" s="2"/>
    </row>
    <row r="740" spans="5:7" ht="12" customHeight="1">
      <c r="E740" s="2"/>
      <c r="F740" s="2"/>
      <c r="G740" s="2"/>
    </row>
    <row r="741" spans="5:7" ht="12" customHeight="1">
      <c r="E741" s="2"/>
      <c r="F741" s="2"/>
      <c r="G741" s="2"/>
    </row>
    <row r="742" spans="5:7" ht="12" customHeight="1">
      <c r="E742" s="2"/>
      <c r="F742" s="2"/>
      <c r="G742" s="2"/>
    </row>
    <row r="743" spans="5:7" ht="12" customHeight="1">
      <c r="E743" s="2"/>
      <c r="F743" s="2"/>
      <c r="G743" s="2"/>
    </row>
    <row r="744" spans="5:7" ht="12" customHeight="1">
      <c r="E744" s="2"/>
      <c r="F744" s="2"/>
      <c r="G744" s="2"/>
    </row>
    <row r="745" spans="5:7" ht="12" customHeight="1">
      <c r="E745" s="2"/>
      <c r="F745" s="2"/>
      <c r="G745" s="2"/>
    </row>
    <row r="746" spans="5:7" ht="12" customHeight="1">
      <c r="E746" s="2"/>
      <c r="F746" s="2"/>
      <c r="G746" s="2"/>
    </row>
    <row r="747" spans="5:7" ht="12" customHeight="1">
      <c r="E747" s="2"/>
      <c r="F747" s="2"/>
      <c r="G747" s="2"/>
    </row>
    <row r="748" spans="5:7" ht="12" customHeight="1">
      <c r="E748" s="2"/>
      <c r="F748" s="2"/>
      <c r="G748" s="2"/>
    </row>
    <row r="749" spans="5:7" ht="12" customHeight="1">
      <c r="E749" s="2"/>
      <c r="F749" s="2"/>
      <c r="G749" s="2"/>
    </row>
    <row r="750" spans="5:7" ht="12" customHeight="1">
      <c r="E750" s="2"/>
      <c r="F750" s="2"/>
      <c r="G750" s="2"/>
    </row>
    <row r="751" spans="5:7" ht="12" customHeight="1">
      <c r="E751" s="2"/>
      <c r="F751" s="2"/>
      <c r="G751" s="2"/>
    </row>
    <row r="752" spans="5:7" ht="12" customHeight="1">
      <c r="E752" s="2"/>
      <c r="F752" s="2"/>
      <c r="G752" s="2"/>
    </row>
    <row r="753" spans="5:7" ht="12" customHeight="1">
      <c r="E753" s="2"/>
      <c r="F753" s="2"/>
      <c r="G753" s="2"/>
    </row>
    <row r="754" spans="5:7" ht="12" customHeight="1">
      <c r="E754" s="2"/>
      <c r="F754" s="2"/>
      <c r="G754" s="2"/>
    </row>
    <row r="755" spans="5:7" ht="12" customHeight="1">
      <c r="E755" s="2"/>
      <c r="F755" s="2"/>
      <c r="G755" s="2"/>
    </row>
    <row r="756" spans="5:7" ht="12" customHeight="1">
      <c r="E756" s="2"/>
      <c r="F756" s="2"/>
      <c r="G756" s="2"/>
    </row>
    <row r="757" spans="5:7" ht="12" customHeight="1">
      <c r="E757" s="2"/>
      <c r="F757" s="2"/>
      <c r="G757" s="2"/>
    </row>
    <row r="758" spans="5:7" ht="12" customHeight="1">
      <c r="E758" s="2"/>
      <c r="F758" s="2"/>
      <c r="G758" s="2"/>
    </row>
    <row r="759" spans="5:7" ht="12" customHeight="1">
      <c r="E759" s="2"/>
      <c r="F759" s="2"/>
      <c r="G759" s="2"/>
    </row>
    <row r="760" spans="5:7" ht="12" customHeight="1">
      <c r="E760" s="2"/>
      <c r="F760" s="2"/>
      <c r="G760" s="2"/>
    </row>
    <row r="761" spans="5:7" ht="12" customHeight="1">
      <c r="E761" s="2"/>
      <c r="F761" s="2"/>
      <c r="G761" s="2"/>
    </row>
    <row r="762" spans="5:7" ht="12" customHeight="1">
      <c r="E762" s="2"/>
      <c r="F762" s="2"/>
      <c r="G762" s="2"/>
    </row>
    <row r="763" spans="5:7" ht="12" customHeight="1">
      <c r="E763" s="2"/>
      <c r="F763" s="2"/>
      <c r="G763" s="2"/>
    </row>
    <row r="764" spans="5:7" ht="12" customHeight="1">
      <c r="E764" s="2"/>
      <c r="F764" s="2"/>
      <c r="G764" s="2"/>
    </row>
    <row r="765" spans="5:7" ht="12" customHeight="1">
      <c r="E765" s="2"/>
      <c r="F765" s="2"/>
      <c r="G765" s="2"/>
    </row>
    <row r="766" spans="5:7" ht="12" customHeight="1">
      <c r="E766" s="2"/>
      <c r="F766" s="2"/>
      <c r="G766" s="2"/>
    </row>
    <row r="767" spans="5:7" ht="12" customHeight="1">
      <c r="E767" s="2"/>
      <c r="F767" s="2"/>
      <c r="G767" s="2"/>
    </row>
    <row r="768" spans="5:7" ht="12" customHeight="1">
      <c r="E768" s="2"/>
      <c r="F768" s="2"/>
      <c r="G768" s="2"/>
    </row>
    <row r="769" spans="5:7" ht="12" customHeight="1">
      <c r="E769" s="2"/>
      <c r="F769" s="2"/>
      <c r="G769" s="2"/>
    </row>
    <row r="770" spans="5:7" ht="12" customHeight="1">
      <c r="E770" s="2"/>
      <c r="F770" s="2"/>
      <c r="G770" s="2"/>
    </row>
    <row r="771" spans="5:7" ht="12" customHeight="1">
      <c r="E771" s="2"/>
      <c r="F771" s="2"/>
      <c r="G771" s="2"/>
    </row>
    <row r="772" spans="5:7" ht="12" customHeight="1">
      <c r="E772" s="2"/>
      <c r="F772" s="2"/>
      <c r="G772" s="2"/>
    </row>
    <row r="773" spans="5:7" ht="12" customHeight="1">
      <c r="E773" s="2"/>
      <c r="F773" s="2"/>
      <c r="G773" s="2"/>
    </row>
    <row r="774" spans="5:7" ht="12" customHeight="1">
      <c r="E774" s="2"/>
      <c r="F774" s="2"/>
      <c r="G774" s="2"/>
    </row>
    <row r="775" spans="5:7" ht="12" customHeight="1">
      <c r="E775" s="2"/>
      <c r="F775" s="2"/>
      <c r="G775" s="2"/>
    </row>
    <row r="776" spans="5:7" ht="12" customHeight="1">
      <c r="E776" s="2"/>
      <c r="F776" s="2"/>
      <c r="G776" s="2"/>
    </row>
    <row r="777" spans="5:7" ht="12" customHeight="1">
      <c r="E777" s="2"/>
      <c r="F777" s="2"/>
      <c r="G777" s="2"/>
    </row>
    <row r="778" spans="5:7" ht="12" customHeight="1">
      <c r="E778" s="2"/>
      <c r="F778" s="2"/>
      <c r="G778" s="2"/>
    </row>
    <row r="779" spans="5:7" ht="12" customHeight="1">
      <c r="E779" s="2"/>
      <c r="F779" s="2"/>
      <c r="G779" s="2"/>
    </row>
    <row r="780" spans="5:7" ht="12" customHeight="1">
      <c r="E780" s="2"/>
      <c r="F780" s="2"/>
      <c r="G780" s="2"/>
    </row>
    <row r="781" spans="5:7" ht="12" customHeight="1">
      <c r="E781" s="2"/>
      <c r="F781" s="2"/>
      <c r="G781" s="2"/>
    </row>
    <row r="782" spans="5:7" ht="12" customHeight="1">
      <c r="E782" s="2"/>
      <c r="F782" s="2"/>
      <c r="G782" s="2"/>
    </row>
    <row r="783" spans="5:7" ht="12" customHeight="1">
      <c r="E783" s="2"/>
      <c r="F783" s="2"/>
      <c r="G783" s="2"/>
    </row>
    <row r="784" spans="5:7" ht="12" customHeight="1">
      <c r="E784" s="2"/>
      <c r="F784" s="2"/>
      <c r="G784" s="2"/>
    </row>
    <row r="785" spans="5:7" ht="12" customHeight="1">
      <c r="E785" s="2"/>
      <c r="F785" s="2"/>
      <c r="G785" s="2"/>
    </row>
    <row r="786" spans="5:7" ht="12" customHeight="1">
      <c r="E786" s="2"/>
      <c r="F786" s="2"/>
      <c r="G786" s="2"/>
    </row>
    <row r="787" spans="5:7" ht="12" customHeight="1">
      <c r="E787" s="2"/>
      <c r="F787" s="2"/>
      <c r="G787" s="2"/>
    </row>
    <row r="788" spans="5:7" ht="12" customHeight="1">
      <c r="E788" s="2"/>
      <c r="F788" s="2"/>
      <c r="G788" s="2"/>
    </row>
    <row r="789" spans="5:7" ht="12" customHeight="1">
      <c r="E789" s="2"/>
      <c r="F789" s="2"/>
      <c r="G789" s="2"/>
    </row>
    <row r="790" spans="5:7" ht="12" customHeight="1">
      <c r="E790" s="2"/>
      <c r="F790" s="2"/>
      <c r="G790" s="2"/>
    </row>
    <row r="791" spans="5:7" ht="12" customHeight="1">
      <c r="E791" s="2"/>
      <c r="F791" s="2"/>
      <c r="G791" s="2"/>
    </row>
    <row r="792" spans="5:7" ht="12" customHeight="1">
      <c r="E792" s="2"/>
      <c r="F792" s="2"/>
      <c r="G792" s="2"/>
    </row>
    <row r="793" spans="5:7" ht="12" customHeight="1">
      <c r="E793" s="2"/>
      <c r="F793" s="2"/>
      <c r="G793" s="2"/>
    </row>
    <row r="794" spans="5:7" ht="12" customHeight="1">
      <c r="E794" s="2"/>
      <c r="F794" s="2"/>
      <c r="G794" s="2"/>
    </row>
    <row r="795" spans="5:7" ht="12" customHeight="1">
      <c r="E795" s="2"/>
      <c r="F795" s="2"/>
      <c r="G795" s="2"/>
    </row>
    <row r="796" spans="5:7" ht="12" customHeight="1">
      <c r="E796" s="2"/>
      <c r="F796" s="2"/>
      <c r="G796" s="2"/>
    </row>
    <row r="797" spans="5:7" ht="12" customHeight="1">
      <c r="E797" s="2"/>
      <c r="F797" s="2"/>
      <c r="G797" s="2"/>
    </row>
    <row r="798" spans="5:7" ht="12" customHeight="1">
      <c r="E798" s="2"/>
      <c r="F798" s="2"/>
      <c r="G798" s="2"/>
    </row>
    <row r="799" spans="5:7" ht="12" customHeight="1">
      <c r="E799" s="2"/>
      <c r="F799" s="2"/>
      <c r="G799" s="2"/>
    </row>
    <row r="800" spans="5:7" ht="12" customHeight="1">
      <c r="E800" s="2"/>
      <c r="F800" s="2"/>
      <c r="G800" s="2"/>
    </row>
    <row r="801" spans="5:7" ht="12" customHeight="1">
      <c r="E801" s="2"/>
      <c r="F801" s="2"/>
      <c r="G801" s="2"/>
    </row>
    <row r="802" spans="5:7" ht="12" customHeight="1">
      <c r="E802" s="2"/>
      <c r="F802" s="2"/>
      <c r="G802" s="2"/>
    </row>
    <row r="803" spans="5:7" ht="12" customHeight="1">
      <c r="E803" s="2"/>
      <c r="F803" s="2"/>
      <c r="G803" s="2"/>
    </row>
    <row r="804" spans="5:7" ht="12" customHeight="1">
      <c r="E804" s="2"/>
      <c r="F804" s="2"/>
      <c r="G804" s="2"/>
    </row>
    <row r="805" spans="5:7" ht="12" customHeight="1">
      <c r="E805" s="2"/>
      <c r="F805" s="2"/>
      <c r="G805" s="2"/>
    </row>
    <row r="806" spans="5:7" ht="12" customHeight="1">
      <c r="E806" s="2"/>
      <c r="F806" s="2"/>
      <c r="G806" s="2"/>
    </row>
    <row r="807" spans="5:7" ht="12" customHeight="1">
      <c r="E807" s="2"/>
      <c r="F807" s="2"/>
      <c r="G807" s="2"/>
    </row>
    <row r="808" spans="5:7" ht="12" customHeight="1">
      <c r="E808" s="2"/>
      <c r="F808" s="2"/>
      <c r="G808" s="2"/>
    </row>
    <row r="809" spans="5:7" ht="12" customHeight="1">
      <c r="E809" s="2"/>
      <c r="F809" s="2"/>
      <c r="G809" s="2"/>
    </row>
    <row r="810" spans="5:7" ht="12" customHeight="1">
      <c r="E810" s="2"/>
      <c r="F810" s="2"/>
      <c r="G810" s="2"/>
    </row>
    <row r="811" spans="5:7" ht="12" customHeight="1">
      <c r="E811" s="2"/>
      <c r="F811" s="2"/>
      <c r="G811" s="2"/>
    </row>
    <row r="812" spans="5:7" ht="12" customHeight="1">
      <c r="E812" s="2"/>
      <c r="F812" s="2"/>
      <c r="G812" s="2"/>
    </row>
    <row r="813" spans="5:7" ht="12" customHeight="1">
      <c r="E813" s="2"/>
      <c r="F813" s="2"/>
      <c r="G813" s="2"/>
    </row>
    <row r="814" spans="5:7" ht="12" customHeight="1">
      <c r="E814" s="2"/>
      <c r="F814" s="2"/>
      <c r="G814" s="2"/>
    </row>
    <row r="815" spans="5:7" ht="12" customHeight="1">
      <c r="E815" s="2"/>
      <c r="F815" s="2"/>
      <c r="G815" s="2"/>
    </row>
    <row r="816" spans="5:7" ht="12" customHeight="1">
      <c r="E816" s="2"/>
      <c r="F816" s="2"/>
      <c r="G816" s="2"/>
    </row>
    <row r="817" spans="5:7" ht="12" customHeight="1">
      <c r="E817" s="2"/>
      <c r="F817" s="2"/>
      <c r="G817" s="2"/>
    </row>
    <row r="818" spans="5:7" ht="12" customHeight="1">
      <c r="E818" s="2"/>
      <c r="F818" s="2"/>
      <c r="G818" s="2"/>
    </row>
    <row r="819" spans="5:7" ht="12" customHeight="1">
      <c r="E819" s="2"/>
      <c r="F819" s="2"/>
      <c r="G819" s="2"/>
    </row>
    <row r="820" spans="5:7" ht="12" customHeight="1">
      <c r="E820" s="2"/>
      <c r="F820" s="2"/>
      <c r="G820" s="2"/>
    </row>
    <row r="821" spans="5:7" ht="12" customHeight="1">
      <c r="E821" s="2"/>
      <c r="F821" s="2"/>
      <c r="G821" s="2"/>
    </row>
    <row r="822" spans="5:7" ht="12" customHeight="1">
      <c r="E822" s="2"/>
      <c r="F822" s="2"/>
      <c r="G822" s="2"/>
    </row>
    <row r="823" spans="5:7" ht="12" customHeight="1">
      <c r="E823" s="2"/>
      <c r="F823" s="2"/>
      <c r="G823" s="2"/>
    </row>
    <row r="824" spans="5:7" ht="12" customHeight="1">
      <c r="E824" s="2"/>
      <c r="F824" s="2"/>
      <c r="G824" s="2"/>
    </row>
    <row r="825" spans="5:7" ht="12" customHeight="1">
      <c r="E825" s="2"/>
      <c r="F825" s="2"/>
      <c r="G825" s="2"/>
    </row>
    <row r="826" spans="5:7" ht="12" customHeight="1">
      <c r="E826" s="2"/>
      <c r="F826" s="2"/>
      <c r="G826" s="2"/>
    </row>
    <row r="827" spans="5:7" ht="12" customHeight="1">
      <c r="E827" s="2"/>
      <c r="F827" s="2"/>
      <c r="G827" s="2"/>
    </row>
    <row r="828" spans="5:7" ht="12" customHeight="1">
      <c r="E828" s="2"/>
      <c r="F828" s="2"/>
      <c r="G828" s="2"/>
    </row>
    <row r="829" spans="5:7" ht="12" customHeight="1">
      <c r="E829" s="2"/>
      <c r="F829" s="2"/>
      <c r="G829" s="2"/>
    </row>
    <row r="830" spans="5:7" ht="12" customHeight="1">
      <c r="E830" s="2"/>
      <c r="F830" s="2"/>
      <c r="G830" s="2"/>
    </row>
    <row r="831" spans="5:7" ht="12" customHeight="1">
      <c r="E831" s="2"/>
      <c r="F831" s="2"/>
      <c r="G831" s="2"/>
    </row>
    <row r="832" spans="5:7" ht="12" customHeight="1">
      <c r="E832" s="2"/>
      <c r="F832" s="2"/>
      <c r="G832" s="2"/>
    </row>
    <row r="833" spans="5:7" ht="12" customHeight="1">
      <c r="E833" s="2"/>
      <c r="F833" s="2"/>
      <c r="G833" s="2"/>
    </row>
    <row r="834" spans="5:7" ht="12" customHeight="1">
      <c r="E834" s="2"/>
      <c r="F834" s="2"/>
      <c r="G834" s="2"/>
    </row>
    <row r="835" spans="5:7" ht="12" customHeight="1">
      <c r="E835" s="2"/>
      <c r="F835" s="2"/>
      <c r="G835" s="2"/>
    </row>
    <row r="836" spans="5:7" ht="12" customHeight="1">
      <c r="E836" s="2"/>
      <c r="F836" s="2"/>
      <c r="G836" s="2"/>
    </row>
    <row r="837" spans="5:7" ht="12" customHeight="1">
      <c r="E837" s="2"/>
      <c r="F837" s="2"/>
      <c r="G837" s="2"/>
    </row>
    <row r="838" spans="5:7" ht="12" customHeight="1">
      <c r="E838" s="2"/>
      <c r="F838" s="2"/>
      <c r="G838" s="2"/>
    </row>
    <row r="839" spans="5:7" ht="12" customHeight="1">
      <c r="E839" s="2"/>
      <c r="F839" s="2"/>
      <c r="G839" s="2"/>
    </row>
    <row r="840" spans="5:7" ht="12" customHeight="1">
      <c r="E840" s="2"/>
      <c r="F840" s="2"/>
      <c r="G840" s="2"/>
    </row>
    <row r="841" spans="5:7" ht="12" customHeight="1">
      <c r="E841" s="2"/>
      <c r="F841" s="2"/>
      <c r="G841" s="2"/>
    </row>
    <row r="842" spans="5:7" ht="12" customHeight="1">
      <c r="E842" s="2"/>
      <c r="F842" s="2"/>
      <c r="G842" s="2"/>
    </row>
    <row r="843" spans="5:7" ht="12" customHeight="1">
      <c r="E843" s="2"/>
      <c r="F843" s="2"/>
      <c r="G843" s="2"/>
    </row>
    <row r="844" spans="5:7" ht="12" customHeight="1">
      <c r="E844" s="2"/>
      <c r="F844" s="2"/>
      <c r="G844" s="2"/>
    </row>
    <row r="845" spans="5:7" ht="12" customHeight="1">
      <c r="E845" s="2"/>
      <c r="F845" s="2"/>
      <c r="G845" s="2"/>
    </row>
    <row r="846" spans="5:7" ht="12" customHeight="1">
      <c r="E846" s="2"/>
      <c r="F846" s="2"/>
      <c r="G846" s="2"/>
    </row>
    <row r="847" spans="5:7" ht="12" customHeight="1">
      <c r="E847" s="2"/>
      <c r="F847" s="2"/>
      <c r="G847" s="2"/>
    </row>
    <row r="848" spans="5:7" ht="12" customHeight="1">
      <c r="E848" s="2"/>
      <c r="F848" s="2"/>
      <c r="G848" s="2"/>
    </row>
    <row r="849" spans="5:7" ht="12" customHeight="1">
      <c r="E849" s="2"/>
      <c r="F849" s="2"/>
      <c r="G849" s="2"/>
    </row>
    <row r="850" spans="5:7" ht="12" customHeight="1">
      <c r="E850" s="2"/>
      <c r="F850" s="2"/>
      <c r="G850" s="2"/>
    </row>
    <row r="851" spans="5:7" ht="12" customHeight="1">
      <c r="E851" s="2"/>
      <c r="F851" s="2"/>
      <c r="G851" s="2"/>
    </row>
    <row r="852" spans="5:7" ht="12" customHeight="1">
      <c r="E852" s="2"/>
      <c r="F852" s="2"/>
      <c r="G852" s="2"/>
    </row>
    <row r="853" spans="5:7" ht="12" customHeight="1">
      <c r="E853" s="2"/>
      <c r="F853" s="2"/>
      <c r="G853" s="2"/>
    </row>
    <row r="854" spans="5:7" ht="12" customHeight="1">
      <c r="E854" s="2"/>
      <c r="F854" s="2"/>
      <c r="G854" s="2"/>
    </row>
    <row r="855" spans="5:7" ht="12" customHeight="1">
      <c r="E855" s="2"/>
      <c r="F855" s="2"/>
      <c r="G855" s="2"/>
    </row>
    <row r="856" spans="5:7" ht="12" customHeight="1">
      <c r="E856" s="2"/>
      <c r="F856" s="2"/>
      <c r="G856" s="2"/>
    </row>
    <row r="857" spans="5:7" ht="12" customHeight="1">
      <c r="E857" s="2"/>
      <c r="F857" s="2"/>
      <c r="G857" s="2"/>
    </row>
    <row r="858" spans="5:7" ht="12" customHeight="1">
      <c r="E858" s="2"/>
      <c r="F858" s="2"/>
      <c r="G858" s="2"/>
    </row>
    <row r="859" spans="5:7" ht="12" customHeight="1">
      <c r="E859" s="2"/>
      <c r="F859" s="2"/>
      <c r="G859" s="2"/>
    </row>
    <row r="860" spans="5:7" ht="12" customHeight="1">
      <c r="E860" s="2"/>
      <c r="F860" s="2"/>
      <c r="G860" s="2"/>
    </row>
    <row r="861" spans="5:7" ht="12" customHeight="1">
      <c r="E861" s="2"/>
      <c r="F861" s="2"/>
      <c r="G861" s="2"/>
    </row>
    <row r="862" spans="5:7" ht="12" customHeight="1">
      <c r="E862" s="2"/>
      <c r="F862" s="2"/>
      <c r="G862" s="2"/>
    </row>
    <row r="863" spans="5:7" ht="12" customHeight="1">
      <c r="E863" s="2"/>
      <c r="F863" s="2"/>
      <c r="G863" s="2"/>
    </row>
    <row r="864" spans="5:7" ht="12" customHeight="1">
      <c r="E864" s="2"/>
      <c r="F864" s="2"/>
      <c r="G864" s="2"/>
    </row>
    <row r="865" spans="5:7" ht="12" customHeight="1">
      <c r="E865" s="2"/>
      <c r="F865" s="2"/>
      <c r="G865" s="2"/>
    </row>
    <row r="866" spans="5:7" ht="12" customHeight="1">
      <c r="E866" s="2"/>
      <c r="F866" s="2"/>
      <c r="G866" s="2"/>
    </row>
    <row r="867" spans="5:7" ht="12" customHeight="1">
      <c r="E867" s="2"/>
      <c r="F867" s="2"/>
      <c r="G867" s="2"/>
    </row>
    <row r="868" spans="5:7" ht="12" customHeight="1">
      <c r="E868" s="2"/>
      <c r="F868" s="2"/>
      <c r="G868" s="2"/>
    </row>
    <row r="869" spans="5:7" ht="12" customHeight="1">
      <c r="E869" s="2"/>
      <c r="F869" s="2"/>
      <c r="G869" s="2"/>
    </row>
    <row r="870" spans="5:7" ht="12" customHeight="1">
      <c r="E870" s="2"/>
      <c r="F870" s="2"/>
      <c r="G870" s="2"/>
    </row>
    <row r="871" spans="5:7" ht="12" customHeight="1">
      <c r="E871" s="2"/>
      <c r="F871" s="2"/>
      <c r="G871" s="2"/>
    </row>
    <row r="872" spans="5:7" ht="12" customHeight="1">
      <c r="E872" s="2"/>
      <c r="F872" s="2"/>
      <c r="G872" s="2"/>
    </row>
    <row r="873" spans="5:7" ht="12" customHeight="1">
      <c r="E873" s="2"/>
      <c r="F873" s="2"/>
      <c r="G873" s="2"/>
    </row>
    <row r="874" spans="5:7" ht="12" customHeight="1">
      <c r="E874" s="2"/>
      <c r="F874" s="2"/>
      <c r="G874" s="2"/>
    </row>
    <row r="875" spans="5:7" ht="12" customHeight="1">
      <c r="E875" s="2"/>
      <c r="F875" s="2"/>
      <c r="G875" s="2"/>
    </row>
    <row r="876" spans="5:7" ht="12" customHeight="1">
      <c r="E876" s="2"/>
      <c r="F876" s="2"/>
      <c r="G876" s="2"/>
    </row>
    <row r="877" spans="5:7" ht="12" customHeight="1">
      <c r="E877" s="2"/>
      <c r="F877" s="2"/>
      <c r="G877" s="2"/>
    </row>
    <row r="878" spans="5:7" ht="12" customHeight="1">
      <c r="E878" s="2"/>
      <c r="F878" s="2"/>
      <c r="G878" s="2"/>
    </row>
    <row r="879" spans="5:7" ht="12" customHeight="1">
      <c r="E879" s="2"/>
      <c r="F879" s="2"/>
      <c r="G879" s="2"/>
    </row>
    <row r="880" spans="5:7" ht="12" customHeight="1">
      <c r="E880" s="2"/>
      <c r="F880" s="2"/>
      <c r="G880" s="2"/>
    </row>
    <row r="881" spans="5:7" ht="12" customHeight="1">
      <c r="E881" s="2"/>
      <c r="F881" s="2"/>
      <c r="G881" s="2"/>
    </row>
    <row r="882" spans="5:7" ht="12" customHeight="1">
      <c r="E882" s="2"/>
      <c r="F882" s="2"/>
      <c r="G882" s="2"/>
    </row>
    <row r="883" spans="5:7" ht="12" customHeight="1">
      <c r="E883" s="2"/>
      <c r="F883" s="2"/>
      <c r="G883" s="2"/>
    </row>
    <row r="884" spans="5:7" ht="12" customHeight="1">
      <c r="E884" s="2"/>
      <c r="F884" s="2"/>
      <c r="G884" s="2"/>
    </row>
    <row r="885" spans="5:7" ht="12" customHeight="1">
      <c r="E885" s="2"/>
      <c r="F885" s="2"/>
      <c r="G885" s="2"/>
    </row>
    <row r="886" spans="5:7" ht="12" customHeight="1">
      <c r="E886" s="2"/>
      <c r="F886" s="2"/>
      <c r="G886" s="2"/>
    </row>
    <row r="887" spans="5:7" ht="12" customHeight="1">
      <c r="E887" s="2"/>
      <c r="F887" s="2"/>
      <c r="G887" s="2"/>
    </row>
    <row r="888" spans="5:7" ht="12" customHeight="1">
      <c r="E888" s="2"/>
      <c r="F888" s="2"/>
      <c r="G888" s="2"/>
    </row>
    <row r="889" spans="5:7" ht="12" customHeight="1">
      <c r="E889" s="2"/>
      <c r="F889" s="2"/>
      <c r="G889" s="2"/>
    </row>
    <row r="890" spans="5:7" ht="12" customHeight="1">
      <c r="E890" s="2"/>
      <c r="F890" s="2"/>
      <c r="G890" s="2"/>
    </row>
    <row r="891" spans="5:7" ht="12" customHeight="1">
      <c r="E891" s="2"/>
      <c r="F891" s="2"/>
      <c r="G891" s="2"/>
    </row>
    <row r="892" spans="5:7" ht="12" customHeight="1">
      <c r="E892" s="2"/>
      <c r="F892" s="2"/>
      <c r="G892" s="2"/>
    </row>
    <row r="893" spans="5:7" ht="12" customHeight="1">
      <c r="E893" s="2"/>
      <c r="F893" s="2"/>
      <c r="G893" s="2"/>
    </row>
    <row r="894" spans="5:7" ht="12" customHeight="1">
      <c r="E894" s="2"/>
      <c r="F894" s="2"/>
      <c r="G894" s="2"/>
    </row>
    <row r="895" spans="5:7" ht="12" customHeight="1">
      <c r="E895" s="2"/>
      <c r="F895" s="2"/>
      <c r="G895" s="2"/>
    </row>
    <row r="896" spans="5:7" ht="12" customHeight="1">
      <c r="E896" s="2"/>
      <c r="F896" s="2"/>
      <c r="G896" s="2"/>
    </row>
    <row r="897" spans="5:7" ht="12" customHeight="1">
      <c r="E897" s="2"/>
      <c r="F897" s="2"/>
      <c r="G897" s="2"/>
    </row>
    <row r="898" spans="5:7" ht="12" customHeight="1">
      <c r="E898" s="2"/>
      <c r="F898" s="2"/>
      <c r="G898" s="2"/>
    </row>
    <row r="899" spans="5:7" ht="12" customHeight="1">
      <c r="E899" s="2"/>
      <c r="F899" s="2"/>
      <c r="G899" s="2"/>
    </row>
    <row r="900" spans="5:7" ht="12" customHeight="1">
      <c r="E900" s="2"/>
      <c r="F900" s="2"/>
      <c r="G900" s="2"/>
    </row>
    <row r="901" spans="5:7" ht="12" customHeight="1">
      <c r="E901" s="2"/>
      <c r="F901" s="2"/>
      <c r="G901" s="2"/>
    </row>
    <row r="902" spans="5:7" ht="12" customHeight="1">
      <c r="E902" s="2"/>
      <c r="F902" s="2"/>
      <c r="G902" s="2"/>
    </row>
    <row r="903" spans="5:7" ht="12" customHeight="1">
      <c r="E903" s="2"/>
      <c r="F903" s="2"/>
      <c r="G903" s="2"/>
    </row>
    <row r="904" spans="5:7" ht="12" customHeight="1">
      <c r="E904" s="2"/>
      <c r="F904" s="2"/>
      <c r="G904" s="2"/>
    </row>
    <row r="905" spans="5:7" ht="12" customHeight="1">
      <c r="E905" s="2"/>
      <c r="F905" s="2"/>
      <c r="G905" s="2"/>
    </row>
    <row r="906" spans="5:7" ht="12" customHeight="1">
      <c r="E906" s="2"/>
      <c r="F906" s="2"/>
      <c r="G906" s="2"/>
    </row>
    <row r="907" spans="5:7" ht="12" customHeight="1">
      <c r="E907" s="2"/>
      <c r="F907" s="2"/>
      <c r="G907" s="2"/>
    </row>
    <row r="908" spans="5:7" ht="12" customHeight="1">
      <c r="E908" s="2"/>
      <c r="F908" s="2"/>
      <c r="G908" s="2"/>
    </row>
    <row r="909" spans="5:7" ht="12" customHeight="1">
      <c r="E909" s="2"/>
      <c r="F909" s="2"/>
      <c r="G909" s="2"/>
    </row>
    <row r="910" spans="5:7" ht="12" customHeight="1">
      <c r="E910" s="2"/>
      <c r="F910" s="2"/>
      <c r="G910" s="2"/>
    </row>
    <row r="911" spans="5:7" ht="12" customHeight="1">
      <c r="E911" s="2"/>
      <c r="F911" s="2"/>
      <c r="G911" s="2"/>
    </row>
    <row r="912" spans="5:7" ht="12" customHeight="1">
      <c r="E912" s="2"/>
      <c r="F912" s="2"/>
      <c r="G912" s="2"/>
    </row>
    <row r="913" spans="5:7" ht="12" customHeight="1">
      <c r="E913" s="2"/>
      <c r="F913" s="2"/>
      <c r="G913" s="2"/>
    </row>
    <row r="914" spans="5:7" ht="12" customHeight="1">
      <c r="E914" s="2"/>
      <c r="F914" s="2"/>
      <c r="G914" s="2"/>
    </row>
    <row r="915" spans="5:7" ht="12" customHeight="1">
      <c r="E915" s="2"/>
      <c r="F915" s="2"/>
      <c r="G915" s="2"/>
    </row>
    <row r="916" spans="5:7" ht="12" customHeight="1">
      <c r="E916" s="2"/>
      <c r="F916" s="2"/>
      <c r="G916" s="2"/>
    </row>
    <row r="917" spans="5:7" ht="12" customHeight="1">
      <c r="E917" s="2"/>
      <c r="F917" s="2"/>
      <c r="G917" s="2"/>
    </row>
    <row r="918" spans="5:7" ht="12" customHeight="1">
      <c r="E918" s="2"/>
      <c r="F918" s="2"/>
      <c r="G918" s="2"/>
    </row>
    <row r="919" spans="5:7" ht="12" customHeight="1">
      <c r="E919" s="2"/>
      <c r="F919" s="2"/>
      <c r="G919" s="2"/>
    </row>
    <row r="920" spans="5:7" ht="12" customHeight="1">
      <c r="E920" s="2"/>
      <c r="F920" s="2"/>
      <c r="G920" s="2"/>
    </row>
    <row r="921" spans="5:7" ht="12" customHeight="1">
      <c r="E921" s="2"/>
      <c r="F921" s="2"/>
      <c r="G921" s="2"/>
    </row>
    <row r="922" spans="5:7" ht="12" customHeight="1">
      <c r="E922" s="2"/>
      <c r="F922" s="2"/>
      <c r="G922" s="2"/>
    </row>
    <row r="923" spans="5:7" ht="12" customHeight="1">
      <c r="E923" s="2"/>
      <c r="F923" s="2"/>
      <c r="G923" s="2"/>
    </row>
    <row r="924" spans="5:7" ht="12" customHeight="1">
      <c r="E924" s="2"/>
      <c r="F924" s="2"/>
      <c r="G924" s="2"/>
    </row>
    <row r="925" spans="5:7" ht="12" customHeight="1">
      <c r="E925" s="2"/>
      <c r="F925" s="2"/>
      <c r="G925" s="2"/>
    </row>
    <row r="926" spans="5:7" ht="12" customHeight="1">
      <c r="E926" s="2"/>
      <c r="F926" s="2"/>
      <c r="G926" s="2"/>
    </row>
    <row r="927" spans="5:7" ht="12" customHeight="1">
      <c r="E927" s="2"/>
      <c r="F927" s="2"/>
      <c r="G927" s="2"/>
    </row>
    <row r="928" spans="5:7" ht="12" customHeight="1">
      <c r="E928" s="2"/>
      <c r="F928" s="2"/>
      <c r="G928" s="2"/>
    </row>
    <row r="929" spans="5:7" ht="12" customHeight="1">
      <c r="E929" s="2"/>
      <c r="F929" s="2"/>
      <c r="G929" s="2"/>
    </row>
    <row r="930" spans="5:7" ht="12" customHeight="1">
      <c r="E930" s="2"/>
      <c r="F930" s="2"/>
      <c r="G930" s="2"/>
    </row>
    <row r="931" spans="5:7" ht="12" customHeight="1">
      <c r="E931" s="2"/>
      <c r="F931" s="2"/>
      <c r="G931" s="2"/>
    </row>
    <row r="932" spans="5:7" ht="12" customHeight="1">
      <c r="E932" s="2"/>
      <c r="F932" s="2"/>
      <c r="G932" s="2"/>
    </row>
    <row r="933" spans="5:7" ht="12" customHeight="1">
      <c r="E933" s="2"/>
      <c r="F933" s="2"/>
      <c r="G933" s="2"/>
    </row>
    <row r="934" spans="5:7" ht="12" customHeight="1">
      <c r="E934" s="2"/>
      <c r="F934" s="2"/>
      <c r="G934" s="2"/>
    </row>
    <row r="935" spans="5:7" ht="12" customHeight="1">
      <c r="E935" s="2"/>
      <c r="F935" s="2"/>
      <c r="G935" s="2"/>
    </row>
    <row r="936" spans="5:7" ht="12" customHeight="1">
      <c r="E936" s="2"/>
      <c r="F936" s="2"/>
      <c r="G936" s="2"/>
    </row>
    <row r="937" spans="5:7" ht="12" customHeight="1">
      <c r="E937" s="2"/>
      <c r="F937" s="2"/>
      <c r="G937" s="2"/>
    </row>
    <row r="938" spans="5:7" ht="12" customHeight="1">
      <c r="E938" s="2"/>
      <c r="F938" s="2"/>
      <c r="G938" s="2"/>
    </row>
    <row r="939" spans="5:7" ht="12" customHeight="1">
      <c r="E939" s="2"/>
      <c r="F939" s="2"/>
      <c r="G939" s="2"/>
    </row>
    <row r="940" spans="5:7" ht="12" customHeight="1">
      <c r="E940" s="2"/>
      <c r="F940" s="2"/>
      <c r="G940" s="2"/>
    </row>
    <row r="941" spans="5:7" ht="12" customHeight="1">
      <c r="E941" s="2"/>
      <c r="F941" s="2"/>
      <c r="G941" s="2"/>
    </row>
    <row r="942" spans="5:7" ht="12" customHeight="1">
      <c r="E942" s="2"/>
      <c r="F942" s="2"/>
      <c r="G942" s="2"/>
    </row>
    <row r="943" spans="5:7" ht="12" customHeight="1">
      <c r="E943" s="2"/>
      <c r="F943" s="2"/>
      <c r="G943" s="2"/>
    </row>
    <row r="944" spans="5:7" ht="12" customHeight="1">
      <c r="E944" s="2"/>
      <c r="F944" s="2"/>
      <c r="G944" s="2"/>
    </row>
    <row r="945" spans="5:7" ht="12" customHeight="1">
      <c r="E945" s="2"/>
      <c r="F945" s="2"/>
      <c r="G945" s="2"/>
    </row>
    <row r="946" spans="5:7" ht="12" customHeight="1">
      <c r="E946" s="2"/>
      <c r="F946" s="2"/>
      <c r="G946" s="2"/>
    </row>
    <row r="947" spans="5:7" ht="12" customHeight="1">
      <c r="E947" s="2"/>
      <c r="F947" s="2"/>
      <c r="G947" s="2"/>
    </row>
    <row r="948" spans="5:7" ht="12" customHeight="1">
      <c r="E948" s="2"/>
      <c r="F948" s="2"/>
      <c r="G948" s="2"/>
    </row>
    <row r="949" spans="5:7" ht="12" customHeight="1">
      <c r="E949" s="2"/>
      <c r="F949" s="2"/>
      <c r="G949" s="2"/>
    </row>
    <row r="950" spans="5:7" ht="12" customHeight="1">
      <c r="E950" s="2"/>
      <c r="F950" s="2"/>
      <c r="G950" s="2"/>
    </row>
    <row r="951" spans="5:7" ht="12" customHeight="1">
      <c r="E951" s="2"/>
      <c r="F951" s="2"/>
      <c r="G951" s="2"/>
    </row>
    <row r="952" spans="5:7" ht="12" customHeight="1">
      <c r="E952" s="2"/>
      <c r="F952" s="2"/>
      <c r="G952" s="2"/>
    </row>
    <row r="953" spans="5:7" ht="12" customHeight="1">
      <c r="E953" s="2"/>
      <c r="F953" s="2"/>
      <c r="G953" s="2"/>
    </row>
    <row r="954" spans="5:7" ht="12" customHeight="1">
      <c r="E954" s="2"/>
      <c r="F954" s="2"/>
      <c r="G954" s="2"/>
    </row>
    <row r="955" spans="5:7" ht="12" customHeight="1">
      <c r="E955" s="2"/>
      <c r="F955" s="2"/>
      <c r="G955" s="2"/>
    </row>
    <row r="956" spans="5:7" ht="12" customHeight="1">
      <c r="E956" s="2"/>
      <c r="F956" s="2"/>
      <c r="G956" s="2"/>
    </row>
    <row r="957" spans="5:7" ht="12" customHeight="1">
      <c r="E957" s="2"/>
      <c r="F957" s="2"/>
      <c r="G957" s="2"/>
    </row>
    <row r="958" spans="5:7" ht="12" customHeight="1">
      <c r="E958" s="2"/>
      <c r="F958" s="2"/>
      <c r="G958" s="2"/>
    </row>
    <row r="959" spans="5:7" ht="12" customHeight="1">
      <c r="E959" s="2"/>
      <c r="F959" s="2"/>
      <c r="G959" s="2"/>
    </row>
    <row r="960" spans="5:7" ht="12" customHeight="1">
      <c r="E960" s="2"/>
      <c r="F960" s="2"/>
      <c r="G960" s="2"/>
    </row>
    <row r="961" spans="5:7" ht="12" customHeight="1">
      <c r="E961" s="2"/>
      <c r="F961" s="2"/>
      <c r="G961" s="2"/>
    </row>
    <row r="962" spans="5:7" ht="12" customHeight="1">
      <c r="E962" s="2"/>
      <c r="F962" s="2"/>
      <c r="G962" s="2"/>
    </row>
    <row r="963" spans="5:7" ht="12" customHeight="1">
      <c r="E963" s="2"/>
      <c r="F963" s="2"/>
      <c r="G963" s="2"/>
    </row>
    <row r="964" spans="5:7" ht="12" customHeight="1">
      <c r="E964" s="2"/>
      <c r="F964" s="2"/>
      <c r="G964" s="2"/>
    </row>
    <row r="965" spans="5:7" ht="12" customHeight="1">
      <c r="E965" s="2"/>
      <c r="F965" s="2"/>
      <c r="G965" s="2"/>
    </row>
    <row r="966" spans="5:7" ht="12" customHeight="1">
      <c r="E966" s="2"/>
      <c r="F966" s="2"/>
      <c r="G966" s="2"/>
    </row>
    <row r="967" spans="5:7" ht="12" customHeight="1">
      <c r="E967" s="2"/>
      <c r="F967" s="2"/>
      <c r="G967" s="2"/>
    </row>
    <row r="968" spans="5:7" ht="12" customHeight="1">
      <c r="E968" s="2"/>
      <c r="F968" s="2"/>
      <c r="G968" s="2"/>
    </row>
    <row r="969" spans="5:7" ht="12" customHeight="1">
      <c r="E969" s="2"/>
      <c r="F969" s="2"/>
      <c r="G969" s="2"/>
    </row>
    <row r="970" spans="5:7" ht="12" customHeight="1">
      <c r="E970" s="2"/>
      <c r="F970" s="2"/>
      <c r="G970" s="2"/>
    </row>
    <row r="971" spans="5:7" ht="12" customHeight="1">
      <c r="E971" s="2"/>
      <c r="F971" s="2"/>
      <c r="G971" s="2"/>
    </row>
    <row r="972" spans="5:7" ht="12" customHeight="1">
      <c r="E972" s="2"/>
      <c r="F972" s="2"/>
      <c r="G972" s="2"/>
    </row>
    <row r="973" spans="5:7" ht="12" customHeight="1">
      <c r="E973" s="2"/>
      <c r="F973" s="2"/>
      <c r="G973" s="2"/>
    </row>
    <row r="974" spans="5:7" ht="12" customHeight="1">
      <c r="E974" s="2"/>
      <c r="F974" s="2"/>
      <c r="G974" s="2"/>
    </row>
    <row r="975" spans="5:7" ht="12" customHeight="1">
      <c r="E975" s="2"/>
      <c r="F975" s="2"/>
      <c r="G975" s="2"/>
    </row>
    <row r="976" spans="5:7" ht="12" customHeight="1">
      <c r="E976" s="2"/>
      <c r="F976" s="2"/>
      <c r="G976" s="2"/>
    </row>
    <row r="977" spans="5:7" ht="12" customHeight="1">
      <c r="E977" s="2"/>
      <c r="F977" s="2"/>
      <c r="G977" s="2"/>
    </row>
    <row r="978" spans="5:7" ht="12" customHeight="1">
      <c r="E978" s="2"/>
      <c r="F978" s="2"/>
      <c r="G978" s="2"/>
    </row>
    <row r="979" spans="5:7" ht="12" customHeight="1">
      <c r="E979" s="2"/>
      <c r="F979" s="2"/>
      <c r="G979" s="2"/>
    </row>
    <row r="980" spans="5:7" ht="12" customHeight="1">
      <c r="E980" s="2"/>
      <c r="F980" s="2"/>
      <c r="G980" s="2"/>
    </row>
    <row r="981" spans="5:7" ht="12" customHeight="1">
      <c r="E981" s="2"/>
      <c r="F981" s="2"/>
      <c r="G981" s="2"/>
    </row>
    <row r="982" spans="5:7" ht="12" customHeight="1">
      <c r="E982" s="2"/>
      <c r="F982" s="2"/>
      <c r="G982" s="2"/>
    </row>
    <row r="983" spans="5:7" ht="12" customHeight="1">
      <c r="E983" s="2"/>
      <c r="F983" s="2"/>
      <c r="G983" s="2"/>
    </row>
    <row r="984" spans="5:7" ht="12" customHeight="1">
      <c r="E984" s="2"/>
      <c r="F984" s="2"/>
      <c r="G984" s="2"/>
    </row>
    <row r="985" spans="5:7" ht="12" customHeight="1">
      <c r="E985" s="2"/>
      <c r="F985" s="2"/>
      <c r="G985" s="2"/>
    </row>
    <row r="986" spans="5:7" ht="12" customHeight="1">
      <c r="E986" s="2"/>
      <c r="F986" s="2"/>
      <c r="G986" s="2"/>
    </row>
    <row r="987" spans="5:7" ht="12" customHeight="1">
      <c r="E987" s="2"/>
      <c r="F987" s="2"/>
      <c r="G987" s="2"/>
    </row>
    <row r="988" spans="5:7" ht="12" customHeight="1">
      <c r="E988" s="2"/>
      <c r="F988" s="2"/>
      <c r="G988" s="2"/>
    </row>
    <row r="989" spans="5:7" ht="12" customHeight="1">
      <c r="E989" s="2"/>
      <c r="F989" s="2"/>
      <c r="G989" s="2"/>
    </row>
    <row r="990" spans="5:7" ht="12" customHeight="1">
      <c r="E990" s="2"/>
      <c r="F990" s="2"/>
      <c r="G990" s="2"/>
    </row>
    <row r="991" spans="5:7" ht="12" customHeight="1">
      <c r="E991" s="2"/>
      <c r="F991" s="2"/>
      <c r="G991" s="2"/>
    </row>
    <row r="992" spans="5:7" ht="12" customHeight="1">
      <c r="E992" s="2"/>
      <c r="F992" s="2"/>
      <c r="G992" s="2"/>
    </row>
    <row r="993" spans="5:7" ht="12" customHeight="1">
      <c r="E993" s="2"/>
      <c r="F993" s="2"/>
      <c r="G993" s="2"/>
    </row>
    <row r="994" spans="5:7" ht="12" customHeight="1">
      <c r="E994" s="2"/>
      <c r="F994" s="2"/>
      <c r="G994" s="2"/>
    </row>
    <row r="995" spans="5:7" ht="12" customHeight="1">
      <c r="E995" s="2"/>
      <c r="F995" s="2"/>
      <c r="G995" s="2"/>
    </row>
    <row r="996" spans="5:7" ht="12" customHeight="1">
      <c r="E996" s="2"/>
      <c r="F996" s="2"/>
      <c r="G996" s="2"/>
    </row>
    <row r="997" spans="5:7" ht="12" customHeight="1">
      <c r="E997" s="2"/>
      <c r="F997" s="2"/>
      <c r="G997" s="2"/>
    </row>
    <row r="998" spans="5:7" ht="12" customHeight="1">
      <c r="E998" s="2"/>
      <c r="F998" s="2"/>
      <c r="G998" s="2"/>
    </row>
    <row r="999" spans="5:7" ht="12" customHeight="1">
      <c r="E999" s="2"/>
      <c r="F999" s="2"/>
      <c r="G999" s="2"/>
    </row>
    <row r="1000" spans="5:7" ht="12" customHeight="1">
      <c r="E1000" s="2"/>
      <c r="F1000" s="2"/>
      <c r="G1000" s="2"/>
    </row>
    <row r="1001" spans="5:7" ht="12" customHeight="1">
      <c r="E1001" s="2"/>
      <c r="F1001" s="2"/>
      <c r="G1001" s="2"/>
    </row>
    <row r="1002" spans="5:7" ht="12" customHeight="1">
      <c r="E1002" s="2"/>
      <c r="F1002" s="2"/>
      <c r="G1002" s="2"/>
    </row>
    <row r="1003" spans="5:7" ht="12" customHeight="1">
      <c r="E1003" s="2"/>
      <c r="F1003" s="2"/>
      <c r="G1003" s="2"/>
    </row>
    <row r="1004" spans="5:7" ht="12" customHeight="1">
      <c r="E1004" s="2"/>
      <c r="F1004" s="2"/>
      <c r="G1004" s="2"/>
    </row>
    <row r="1005" spans="5:7" ht="12" customHeight="1">
      <c r="E1005" s="2"/>
      <c r="F1005" s="2"/>
      <c r="G1005" s="2"/>
    </row>
    <row r="1006" spans="5:7" ht="12" customHeight="1">
      <c r="E1006" s="2"/>
      <c r="F1006" s="2"/>
      <c r="G1006" s="2"/>
    </row>
    <row r="1007" spans="5:7" ht="12" customHeight="1">
      <c r="E1007" s="2"/>
      <c r="F1007" s="2"/>
      <c r="G1007" s="2"/>
    </row>
    <row r="1008" spans="5:7" ht="12" customHeight="1">
      <c r="E1008" s="2"/>
      <c r="F1008" s="2"/>
      <c r="G1008" s="2"/>
    </row>
    <row r="1009" spans="5:7" ht="12" customHeight="1">
      <c r="E1009" s="2"/>
      <c r="F1009" s="2"/>
      <c r="G1009" s="2"/>
    </row>
    <row r="1010" spans="5:7" ht="12" customHeight="1">
      <c r="E1010" s="2"/>
      <c r="F1010" s="2"/>
      <c r="G1010" s="2"/>
    </row>
    <row r="1011" spans="5:7" ht="12" customHeight="1">
      <c r="E1011" s="2"/>
      <c r="F1011" s="2"/>
      <c r="G1011" s="2"/>
    </row>
    <row r="1012" spans="5:7" ht="12" customHeight="1">
      <c r="E1012" s="2"/>
      <c r="F1012" s="2"/>
      <c r="G1012" s="2"/>
    </row>
    <row r="1013" spans="5:7" ht="12" customHeight="1">
      <c r="E1013" s="2"/>
      <c r="F1013" s="2"/>
      <c r="G1013" s="2"/>
    </row>
    <row r="1014" spans="5:7" ht="12" customHeight="1">
      <c r="E1014" s="2"/>
      <c r="F1014" s="2"/>
      <c r="G1014" s="2"/>
    </row>
    <row r="1015" spans="5:7" ht="12" customHeight="1">
      <c r="E1015" s="2"/>
      <c r="F1015" s="2"/>
      <c r="G1015" s="2"/>
    </row>
    <row r="1016" spans="5:7" ht="12" customHeight="1">
      <c r="E1016" s="2"/>
      <c r="F1016" s="2"/>
      <c r="G1016" s="2"/>
    </row>
    <row r="1017" spans="5:7" ht="12" customHeight="1">
      <c r="E1017" s="2"/>
      <c r="F1017" s="2"/>
      <c r="G1017" s="2"/>
    </row>
    <row r="1018" spans="5:7" ht="12" customHeight="1">
      <c r="E1018" s="2"/>
      <c r="F1018" s="2"/>
      <c r="G1018" s="2"/>
    </row>
    <row r="1019" spans="5:7" ht="12" customHeight="1">
      <c r="E1019" s="2"/>
      <c r="F1019" s="2"/>
      <c r="G1019" s="2"/>
    </row>
    <row r="1020" spans="5:7" ht="12" customHeight="1">
      <c r="E1020" s="2"/>
      <c r="F1020" s="2"/>
      <c r="G1020" s="2"/>
    </row>
    <row r="1021" spans="5:7" ht="12" customHeight="1">
      <c r="E1021" s="2"/>
      <c r="F1021" s="2"/>
      <c r="G1021" s="2"/>
    </row>
    <row r="1022" spans="5:7" ht="12" customHeight="1">
      <c r="E1022" s="2"/>
      <c r="F1022" s="2"/>
      <c r="G1022" s="2"/>
    </row>
    <row r="1023" spans="5:7" ht="12" customHeight="1">
      <c r="E1023" s="2"/>
      <c r="F1023" s="2"/>
      <c r="G1023" s="2"/>
    </row>
    <row r="1024" spans="5:7" ht="12" customHeight="1">
      <c r="E1024" s="2"/>
      <c r="F1024" s="2"/>
      <c r="G1024" s="2"/>
    </row>
    <row r="1025" spans="5:7" ht="12" customHeight="1">
      <c r="E1025" s="2"/>
      <c r="F1025" s="2"/>
      <c r="G1025" s="2"/>
    </row>
    <row r="1026" spans="5:7" ht="12" customHeight="1">
      <c r="E1026" s="2"/>
      <c r="F1026" s="2"/>
      <c r="G1026" s="2"/>
    </row>
    <row r="1027" spans="5:7" ht="12" customHeight="1">
      <c r="E1027" s="2"/>
      <c r="F1027" s="2"/>
      <c r="G1027" s="2"/>
    </row>
    <row r="1028" spans="5:7" ht="12" customHeight="1">
      <c r="E1028" s="2"/>
      <c r="F1028" s="2"/>
      <c r="G1028" s="2"/>
    </row>
    <row r="1029" spans="5:7" ht="12" customHeight="1">
      <c r="E1029" s="2"/>
      <c r="F1029" s="2"/>
      <c r="G1029" s="2"/>
    </row>
    <row r="1030" spans="5:7" ht="12" customHeight="1">
      <c r="E1030" s="2"/>
      <c r="F1030" s="2"/>
      <c r="G1030" s="2"/>
    </row>
    <row r="1031" spans="5:7" ht="12" customHeight="1">
      <c r="E1031" s="2"/>
      <c r="F1031" s="2"/>
      <c r="G1031" s="2"/>
    </row>
    <row r="1032" spans="5:7" ht="12" customHeight="1">
      <c r="E1032" s="2"/>
      <c r="F1032" s="2"/>
      <c r="G1032" s="2"/>
    </row>
    <row r="1033" spans="5:7" ht="12" customHeight="1">
      <c r="E1033" s="2"/>
      <c r="F1033" s="2"/>
      <c r="G1033" s="2"/>
    </row>
    <row r="1034" spans="5:7" ht="12" customHeight="1">
      <c r="E1034" s="2"/>
      <c r="F1034" s="2"/>
      <c r="G1034" s="2"/>
    </row>
    <row r="1035" spans="5:7" ht="12" customHeight="1">
      <c r="E1035" s="2"/>
      <c r="F1035" s="2"/>
      <c r="G1035" s="2"/>
    </row>
    <row r="1036" spans="5:7" ht="12" customHeight="1">
      <c r="E1036" s="2"/>
      <c r="F1036" s="2"/>
      <c r="G1036" s="2"/>
    </row>
    <row r="1037" spans="5:7" ht="12" customHeight="1">
      <c r="E1037" s="2"/>
      <c r="F1037" s="2"/>
      <c r="G1037" s="2"/>
    </row>
    <row r="1038" spans="5:7" ht="12" customHeight="1">
      <c r="E1038" s="2"/>
      <c r="F1038" s="2"/>
      <c r="G1038" s="2"/>
    </row>
    <row r="1039" spans="5:7" ht="12" customHeight="1">
      <c r="E1039" s="2"/>
      <c r="F1039" s="2"/>
      <c r="G1039" s="2"/>
    </row>
    <row r="1040" spans="5:7" ht="12" customHeight="1">
      <c r="E1040" s="2"/>
      <c r="F1040" s="2"/>
      <c r="G1040" s="2"/>
    </row>
    <row r="1041" spans="5:7" ht="12" customHeight="1">
      <c r="E1041" s="2"/>
      <c r="F1041" s="2"/>
      <c r="G1041" s="2"/>
    </row>
    <row r="1042" spans="5:7" ht="12" customHeight="1">
      <c r="E1042" s="2"/>
      <c r="F1042" s="2"/>
      <c r="G1042" s="2"/>
    </row>
    <row r="1043" spans="5:7" ht="12" customHeight="1">
      <c r="E1043" s="2"/>
      <c r="F1043" s="2"/>
      <c r="G1043" s="2"/>
    </row>
    <row r="1044" spans="5:7" ht="12" customHeight="1">
      <c r="E1044" s="2"/>
      <c r="F1044" s="2"/>
      <c r="G1044" s="2"/>
    </row>
    <row r="1045" spans="5:7" ht="12" customHeight="1">
      <c r="E1045" s="2"/>
      <c r="F1045" s="2"/>
      <c r="G1045" s="2"/>
    </row>
    <row r="1046" spans="5:7" ht="12" customHeight="1">
      <c r="E1046" s="2"/>
      <c r="F1046" s="2"/>
      <c r="G1046" s="2"/>
    </row>
    <row r="1047" spans="5:7" ht="12" customHeight="1">
      <c r="E1047" s="2"/>
      <c r="F1047" s="2"/>
      <c r="G1047" s="2"/>
    </row>
    <row r="1048" spans="5:7" ht="12" customHeight="1">
      <c r="E1048" s="2"/>
      <c r="F1048" s="2"/>
      <c r="G1048" s="2"/>
    </row>
    <row r="1049" spans="5:7" ht="12" customHeight="1">
      <c r="E1049" s="2"/>
      <c r="F1049" s="2"/>
      <c r="G1049" s="2"/>
    </row>
    <row r="1050" spans="5:7" ht="12" customHeight="1">
      <c r="E1050" s="2"/>
      <c r="F1050" s="2"/>
      <c r="G1050" s="2"/>
    </row>
    <row r="1051" spans="5:7" ht="12" customHeight="1">
      <c r="E1051" s="2"/>
      <c r="F1051" s="2"/>
      <c r="G1051" s="2"/>
    </row>
    <row r="1052" spans="5:7" ht="12" customHeight="1">
      <c r="E1052" s="2"/>
      <c r="F1052" s="2"/>
      <c r="G1052" s="2"/>
    </row>
    <row r="1053" spans="5:7" ht="12" customHeight="1">
      <c r="E1053" s="2"/>
      <c r="F1053" s="2"/>
      <c r="G1053" s="2"/>
    </row>
    <row r="1054" spans="5:7" ht="12" customHeight="1">
      <c r="E1054" s="2"/>
      <c r="F1054" s="2"/>
      <c r="G1054" s="2"/>
    </row>
    <row r="1055" spans="5:7" ht="12" customHeight="1">
      <c r="E1055" s="2"/>
      <c r="F1055" s="2"/>
      <c r="G1055" s="2"/>
    </row>
    <row r="1056" spans="5:7" ht="12" customHeight="1">
      <c r="E1056" s="2"/>
      <c r="F1056" s="2"/>
      <c r="G1056" s="2"/>
    </row>
    <row r="1057" spans="5:7" ht="12" customHeight="1">
      <c r="E1057" s="2"/>
      <c r="F1057" s="2"/>
      <c r="G1057" s="2"/>
    </row>
    <row r="1058" spans="5:7" ht="12" customHeight="1">
      <c r="E1058" s="2"/>
      <c r="F1058" s="2"/>
      <c r="G1058" s="2"/>
    </row>
    <row r="1059" spans="5:7" ht="12" customHeight="1">
      <c r="E1059" s="2"/>
      <c r="F1059" s="2"/>
      <c r="G1059" s="2"/>
    </row>
    <row r="1060" spans="5:7" ht="12" customHeight="1">
      <c r="E1060" s="2"/>
      <c r="F1060" s="2"/>
      <c r="G1060" s="2"/>
    </row>
    <row r="1061" spans="5:7" ht="12" customHeight="1">
      <c r="E1061" s="2"/>
      <c r="F1061" s="2"/>
      <c r="G1061" s="2"/>
    </row>
    <row r="1062" spans="5:7" ht="12" customHeight="1">
      <c r="E1062" s="2"/>
      <c r="F1062" s="2"/>
      <c r="G1062" s="2"/>
    </row>
    <row r="1063" spans="5:7" ht="12" customHeight="1">
      <c r="E1063" s="2"/>
      <c r="F1063" s="2"/>
      <c r="G1063" s="2"/>
    </row>
    <row r="1064" spans="5:7" ht="12" customHeight="1">
      <c r="E1064" s="2"/>
      <c r="F1064" s="2"/>
      <c r="G1064" s="2"/>
    </row>
    <row r="1065" spans="5:7" ht="12" customHeight="1">
      <c r="E1065" s="2"/>
      <c r="F1065" s="2"/>
      <c r="G1065" s="2"/>
    </row>
    <row r="1066" spans="5:7" ht="12" customHeight="1">
      <c r="E1066" s="2"/>
      <c r="F1066" s="2"/>
      <c r="G1066" s="2"/>
    </row>
    <row r="1067" spans="5:7" ht="12" customHeight="1">
      <c r="E1067" s="2"/>
      <c r="F1067" s="2"/>
      <c r="G1067" s="2"/>
    </row>
    <row r="1068" spans="5:7" ht="12" customHeight="1">
      <c r="E1068" s="2"/>
      <c r="F1068" s="2"/>
      <c r="G1068" s="2"/>
    </row>
    <row r="1069" spans="5:7" ht="12" customHeight="1">
      <c r="E1069" s="2"/>
      <c r="F1069" s="2"/>
      <c r="G1069" s="2"/>
    </row>
    <row r="1070" spans="5:7" ht="12" customHeight="1">
      <c r="E1070" s="2"/>
      <c r="F1070" s="2"/>
      <c r="G1070" s="2"/>
    </row>
    <row r="1071" spans="5:7" ht="12" customHeight="1">
      <c r="E1071" s="2"/>
      <c r="F1071" s="2"/>
      <c r="G1071" s="2"/>
    </row>
    <row r="1072" spans="5:7" ht="12" customHeight="1">
      <c r="E1072" s="2"/>
      <c r="F1072" s="2"/>
      <c r="G1072" s="2"/>
    </row>
    <row r="1073" spans="5:7" ht="12" customHeight="1">
      <c r="E1073" s="2"/>
      <c r="F1073" s="2"/>
      <c r="G1073" s="2"/>
    </row>
    <row r="1074" spans="5:7" ht="12" customHeight="1">
      <c r="E1074" s="2"/>
      <c r="F1074" s="2"/>
      <c r="G1074" s="2"/>
    </row>
    <row r="1075" spans="5:7" ht="12" customHeight="1">
      <c r="E1075" s="2"/>
      <c r="F1075" s="2"/>
      <c r="G1075" s="2"/>
    </row>
    <row r="1076" spans="5:7" ht="12" customHeight="1">
      <c r="E1076" s="2"/>
      <c r="F1076" s="2"/>
      <c r="G1076" s="2"/>
    </row>
    <row r="1077" spans="5:7" ht="12" customHeight="1">
      <c r="E1077" s="2"/>
      <c r="F1077" s="2"/>
      <c r="G1077" s="2"/>
    </row>
    <row r="1078" spans="5:7" ht="12" customHeight="1">
      <c r="E1078" s="2"/>
      <c r="F1078" s="2"/>
      <c r="G1078" s="2"/>
    </row>
    <row r="1079" spans="5:7" ht="12" customHeight="1">
      <c r="E1079" s="2"/>
      <c r="F1079" s="2"/>
      <c r="G1079" s="2"/>
    </row>
    <row r="1080" spans="5:7" ht="12" customHeight="1">
      <c r="E1080" s="2"/>
      <c r="F1080" s="2"/>
      <c r="G1080" s="2"/>
    </row>
    <row r="1081" spans="5:7" ht="12" customHeight="1">
      <c r="E1081" s="2"/>
      <c r="F1081" s="2"/>
      <c r="G1081" s="2"/>
    </row>
    <row r="1082" spans="5:7" ht="12" customHeight="1">
      <c r="E1082" s="2"/>
      <c r="F1082" s="2"/>
      <c r="G1082" s="2"/>
    </row>
    <row r="1083" spans="5:7" ht="12" customHeight="1">
      <c r="E1083" s="2"/>
      <c r="F1083" s="2"/>
      <c r="G1083" s="2"/>
    </row>
    <row r="1084" spans="5:7" ht="12" customHeight="1">
      <c r="E1084" s="2"/>
      <c r="F1084" s="2"/>
      <c r="G1084" s="2"/>
    </row>
    <row r="1085" spans="5:7" ht="12" customHeight="1">
      <c r="E1085" s="2"/>
      <c r="F1085" s="2"/>
      <c r="G1085" s="2"/>
    </row>
    <row r="1086" spans="5:7" ht="12" customHeight="1">
      <c r="E1086" s="2"/>
      <c r="F1086" s="2"/>
      <c r="G1086" s="2"/>
    </row>
    <row r="1087" spans="5:7" ht="12" customHeight="1">
      <c r="E1087" s="2"/>
      <c r="F1087" s="2"/>
      <c r="G1087" s="2"/>
    </row>
    <row r="1088" spans="5:7" ht="12" customHeight="1">
      <c r="E1088" s="2"/>
      <c r="F1088" s="2"/>
      <c r="G1088" s="2"/>
    </row>
    <row r="1089" spans="5:7" ht="12" customHeight="1">
      <c r="E1089" s="2"/>
      <c r="F1089" s="2"/>
      <c r="G1089" s="2"/>
    </row>
    <row r="1090" spans="5:7" ht="12" customHeight="1">
      <c r="E1090" s="2"/>
      <c r="F1090" s="2"/>
      <c r="G1090" s="2"/>
    </row>
    <row r="1091" spans="5:7" ht="12" customHeight="1">
      <c r="E1091" s="2"/>
      <c r="F1091" s="2"/>
      <c r="G1091" s="2"/>
    </row>
    <row r="1092" spans="5:7" ht="12" customHeight="1">
      <c r="E1092" s="2"/>
      <c r="F1092" s="2"/>
      <c r="G1092" s="2"/>
    </row>
    <row r="1093" spans="5:7" ht="12" customHeight="1">
      <c r="E1093" s="2"/>
      <c r="F1093" s="2"/>
      <c r="G1093" s="2"/>
    </row>
    <row r="1094" spans="5:7" ht="12" customHeight="1">
      <c r="E1094" s="2"/>
      <c r="F1094" s="2"/>
      <c r="G1094" s="2"/>
    </row>
    <row r="1095" spans="5:7" ht="12" customHeight="1">
      <c r="E1095" s="2"/>
      <c r="F1095" s="2"/>
      <c r="G1095" s="2"/>
    </row>
    <row r="1096" spans="5:7" ht="12" customHeight="1">
      <c r="E1096" s="2"/>
      <c r="F1096" s="2"/>
      <c r="G1096" s="2"/>
    </row>
    <row r="1097" spans="5:7" ht="12" customHeight="1">
      <c r="E1097" s="2"/>
      <c r="F1097" s="2"/>
      <c r="G1097" s="2"/>
    </row>
    <row r="1098" spans="5:7" ht="12" customHeight="1">
      <c r="E1098" s="2"/>
      <c r="F1098" s="2"/>
      <c r="G1098" s="2"/>
    </row>
    <row r="1099" spans="5:7" ht="12" customHeight="1">
      <c r="E1099" s="2"/>
      <c r="F1099" s="2"/>
      <c r="G1099" s="2"/>
    </row>
    <row r="1100" spans="5:7" ht="12" customHeight="1">
      <c r="E1100" s="2"/>
      <c r="F1100" s="2"/>
      <c r="G1100" s="2"/>
    </row>
    <row r="1101" spans="5:7" ht="12" customHeight="1">
      <c r="E1101" s="2"/>
      <c r="F1101" s="2"/>
      <c r="G1101" s="2"/>
    </row>
    <row r="1102" spans="5:7" ht="12" customHeight="1">
      <c r="E1102" s="2"/>
      <c r="F1102" s="2"/>
      <c r="G1102" s="2"/>
    </row>
    <row r="1103" spans="5:7" ht="12" customHeight="1">
      <c r="E1103" s="2"/>
      <c r="F1103" s="2"/>
      <c r="G1103" s="2"/>
    </row>
    <row r="1104" spans="5:7" ht="12" customHeight="1">
      <c r="E1104" s="2"/>
      <c r="F1104" s="2"/>
      <c r="G1104" s="2"/>
    </row>
    <row r="1105" spans="5:7" ht="12" customHeight="1">
      <c r="E1105" s="2"/>
      <c r="F1105" s="2"/>
      <c r="G1105" s="2"/>
    </row>
    <row r="1106" spans="5:7" ht="12" customHeight="1">
      <c r="E1106" s="2"/>
      <c r="F1106" s="2"/>
      <c r="G1106" s="2"/>
    </row>
    <row r="1107" spans="5:7" ht="12" customHeight="1">
      <c r="E1107" s="2"/>
      <c r="F1107" s="2"/>
      <c r="G1107" s="2"/>
    </row>
    <row r="1108" spans="5:7" ht="12" customHeight="1">
      <c r="E1108" s="2"/>
      <c r="F1108" s="2"/>
      <c r="G1108" s="2"/>
    </row>
    <row r="1109" spans="5:7" ht="12" customHeight="1">
      <c r="E1109" s="2"/>
      <c r="F1109" s="2"/>
      <c r="G1109" s="2"/>
    </row>
    <row r="1110" spans="5:7" ht="12" customHeight="1">
      <c r="E1110" s="2"/>
      <c r="F1110" s="2"/>
      <c r="G1110" s="2"/>
    </row>
    <row r="1111" spans="5:7" ht="12" customHeight="1">
      <c r="E1111" s="2"/>
      <c r="F1111" s="2"/>
      <c r="G1111" s="2"/>
    </row>
    <row r="1112" spans="5:7" ht="12" customHeight="1">
      <c r="E1112" s="2"/>
      <c r="F1112" s="2"/>
      <c r="G1112" s="2"/>
    </row>
    <row r="1113" spans="5:7" ht="12" customHeight="1">
      <c r="E1113" s="2"/>
      <c r="F1113" s="2"/>
      <c r="G1113" s="2"/>
    </row>
    <row r="1114" spans="5:7" ht="12" customHeight="1">
      <c r="E1114" s="2"/>
      <c r="F1114" s="2"/>
      <c r="G1114" s="2"/>
    </row>
    <row r="1115" spans="5:7" ht="12" customHeight="1">
      <c r="E1115" s="2"/>
      <c r="F1115" s="2"/>
      <c r="G1115" s="2"/>
    </row>
    <row r="1116" spans="5:7" ht="12" customHeight="1">
      <c r="E1116" s="2"/>
      <c r="F1116" s="2"/>
      <c r="G1116" s="2"/>
    </row>
    <row r="1117" spans="5:7" ht="12" customHeight="1">
      <c r="E1117" s="2"/>
      <c r="F1117" s="2"/>
      <c r="G1117" s="2"/>
    </row>
    <row r="1118" spans="5:7" ht="12" customHeight="1">
      <c r="E1118" s="2"/>
      <c r="F1118" s="2"/>
      <c r="G1118" s="2"/>
    </row>
    <row r="1119" spans="5:7" ht="12" customHeight="1">
      <c r="E1119" s="2"/>
      <c r="F1119" s="2"/>
      <c r="G1119" s="2"/>
    </row>
    <row r="1120" spans="5:7" ht="12" customHeight="1">
      <c r="E1120" s="2"/>
      <c r="F1120" s="2"/>
      <c r="G1120" s="2"/>
    </row>
    <row r="1121" spans="5:7" ht="12" customHeight="1">
      <c r="E1121" s="2"/>
      <c r="F1121" s="2"/>
      <c r="G1121" s="2"/>
    </row>
    <row r="1122" spans="5:7" ht="12" customHeight="1">
      <c r="E1122" s="2"/>
      <c r="F1122" s="2"/>
      <c r="G1122" s="2"/>
    </row>
    <row r="1123" spans="5:7" ht="12" customHeight="1">
      <c r="E1123" s="2"/>
      <c r="F1123" s="2"/>
      <c r="G1123" s="2"/>
    </row>
    <row r="1124" spans="5:7" ht="12" customHeight="1">
      <c r="E1124" s="2"/>
      <c r="F1124" s="2"/>
      <c r="G1124" s="2"/>
    </row>
    <row r="1125" spans="5:7" ht="12" customHeight="1">
      <c r="E1125" s="2"/>
      <c r="F1125" s="2"/>
      <c r="G1125" s="2"/>
    </row>
    <row r="1126" spans="5:7" ht="12" customHeight="1">
      <c r="E1126" s="2"/>
      <c r="F1126" s="2"/>
      <c r="G1126" s="2"/>
    </row>
    <row r="1127" spans="5:7" ht="12" customHeight="1">
      <c r="E1127" s="2"/>
      <c r="F1127" s="2"/>
      <c r="G1127" s="2"/>
    </row>
    <row r="1128" spans="5:7" ht="12" customHeight="1">
      <c r="E1128" s="2"/>
      <c r="F1128" s="2"/>
      <c r="G1128" s="2"/>
    </row>
    <row r="1129" spans="5:7" ht="12" customHeight="1">
      <c r="E1129" s="2"/>
      <c r="F1129" s="2"/>
      <c r="G1129" s="2"/>
    </row>
    <row r="1130" spans="5:7" ht="12" customHeight="1">
      <c r="E1130" s="2"/>
      <c r="F1130" s="2"/>
      <c r="G1130" s="2"/>
    </row>
    <row r="1131" spans="5:7" ht="12" customHeight="1">
      <c r="E1131" s="2"/>
      <c r="F1131" s="2"/>
      <c r="G1131" s="2"/>
    </row>
    <row r="1132" spans="5:7" ht="12" customHeight="1">
      <c r="E1132" s="2"/>
      <c r="F1132" s="2"/>
      <c r="G1132" s="2"/>
    </row>
    <row r="1133" spans="5:7" ht="12" customHeight="1">
      <c r="E1133" s="2"/>
      <c r="F1133" s="2"/>
      <c r="G1133" s="2"/>
    </row>
    <row r="1134" spans="5:7" ht="12" customHeight="1">
      <c r="E1134" s="2"/>
      <c r="F1134" s="2"/>
      <c r="G1134" s="2"/>
    </row>
    <row r="1135" spans="5:7" ht="12" customHeight="1">
      <c r="E1135" s="2"/>
      <c r="F1135" s="2"/>
      <c r="G1135" s="2"/>
    </row>
    <row r="1136" spans="5:7" ht="12" customHeight="1">
      <c r="E1136" s="2"/>
      <c r="F1136" s="2"/>
      <c r="G1136" s="2"/>
    </row>
    <row r="1137" spans="5:7" ht="12" customHeight="1">
      <c r="E1137" s="2"/>
      <c r="F1137" s="2"/>
      <c r="G1137" s="2"/>
    </row>
    <row r="1138" spans="5:7" ht="12" customHeight="1">
      <c r="E1138" s="2"/>
      <c r="F1138" s="2"/>
      <c r="G1138" s="2"/>
    </row>
    <row r="1139" spans="5:7" ht="12" customHeight="1">
      <c r="E1139" s="2"/>
      <c r="F1139" s="2"/>
      <c r="G1139" s="2"/>
    </row>
    <row r="1140" spans="5:7" ht="12" customHeight="1">
      <c r="E1140" s="2"/>
      <c r="F1140" s="2"/>
      <c r="G1140" s="2"/>
    </row>
    <row r="1141" spans="5:7" ht="12" customHeight="1">
      <c r="E1141" s="2"/>
      <c r="F1141" s="2"/>
      <c r="G1141" s="2"/>
    </row>
    <row r="1142" spans="5:7" ht="12" customHeight="1">
      <c r="E1142" s="2"/>
      <c r="F1142" s="2"/>
      <c r="G1142" s="2"/>
    </row>
    <row r="1143" spans="5:7" ht="12" customHeight="1">
      <c r="E1143" s="2"/>
      <c r="F1143" s="2"/>
      <c r="G1143" s="2"/>
    </row>
    <row r="1144" spans="5:7" ht="12" customHeight="1">
      <c r="E1144" s="2"/>
      <c r="F1144" s="2"/>
      <c r="G1144" s="2"/>
    </row>
    <row r="1145" spans="5:7" ht="12" customHeight="1">
      <c r="E1145" s="2"/>
      <c r="F1145" s="2"/>
      <c r="G1145" s="2"/>
    </row>
    <row r="1146" spans="5:7" ht="12" customHeight="1">
      <c r="E1146" s="2"/>
      <c r="F1146" s="2"/>
      <c r="G1146" s="2"/>
    </row>
    <row r="1147" spans="5:7" ht="12" customHeight="1">
      <c r="E1147" s="2"/>
      <c r="F1147" s="2"/>
      <c r="G1147" s="2"/>
    </row>
    <row r="1148" spans="5:7" ht="12" customHeight="1">
      <c r="E1148" s="2"/>
      <c r="F1148" s="2"/>
      <c r="G1148" s="2"/>
    </row>
    <row r="1149" spans="5:7" ht="12" customHeight="1">
      <c r="E1149" s="2"/>
      <c r="F1149" s="2"/>
      <c r="G1149" s="2"/>
    </row>
    <row r="1150" spans="5:7" ht="12" customHeight="1">
      <c r="E1150" s="2"/>
      <c r="F1150" s="2"/>
      <c r="G1150" s="2"/>
    </row>
    <row r="1151" spans="5:7" ht="12" customHeight="1">
      <c r="E1151" s="2"/>
      <c r="F1151" s="2"/>
      <c r="G1151" s="2"/>
    </row>
    <row r="1152" spans="5:7" ht="12" customHeight="1">
      <c r="E1152" s="2"/>
      <c r="F1152" s="2"/>
      <c r="G1152" s="2"/>
    </row>
    <row r="1153" spans="5:7" ht="12" customHeight="1">
      <c r="E1153" s="2"/>
      <c r="F1153" s="2"/>
      <c r="G1153" s="2"/>
    </row>
    <row r="1154" spans="5:7" ht="12" customHeight="1">
      <c r="E1154" s="2"/>
      <c r="F1154" s="2"/>
      <c r="G1154" s="2"/>
    </row>
    <row r="1155" spans="5:7" ht="12" customHeight="1">
      <c r="E1155" s="2"/>
      <c r="F1155" s="2"/>
      <c r="G1155" s="2"/>
    </row>
    <row r="1156" spans="5:7" ht="12" customHeight="1">
      <c r="E1156" s="2"/>
      <c r="F1156" s="2"/>
      <c r="G1156" s="2"/>
    </row>
    <row r="1157" spans="5:7" ht="12" customHeight="1">
      <c r="E1157" s="2"/>
      <c r="F1157" s="2"/>
      <c r="G1157" s="2"/>
    </row>
    <row r="1158" spans="5:7" ht="12" customHeight="1">
      <c r="E1158" s="2"/>
      <c r="F1158" s="2"/>
      <c r="G1158" s="2"/>
    </row>
    <row r="1159" spans="5:7" ht="12" customHeight="1">
      <c r="E1159" s="2"/>
      <c r="F1159" s="2"/>
      <c r="G1159" s="2"/>
    </row>
    <row r="1160" spans="5:7" ht="12" customHeight="1">
      <c r="E1160" s="2"/>
      <c r="F1160" s="2"/>
      <c r="G1160" s="2"/>
    </row>
    <row r="1161" spans="5:7" ht="12" customHeight="1">
      <c r="E1161" s="2"/>
      <c r="F1161" s="2"/>
      <c r="G1161" s="2"/>
    </row>
    <row r="1162" spans="5:7" ht="12" customHeight="1">
      <c r="E1162" s="2"/>
      <c r="F1162" s="2"/>
      <c r="G1162" s="2"/>
    </row>
    <row r="1163" spans="5:7" ht="12" customHeight="1">
      <c r="E1163" s="2"/>
      <c r="F1163" s="2"/>
      <c r="G1163" s="2"/>
    </row>
    <row r="1164" spans="5:7" ht="12" customHeight="1">
      <c r="E1164" s="2"/>
      <c r="F1164" s="2"/>
      <c r="G1164" s="2"/>
    </row>
    <row r="1165" spans="5:7" ht="12" customHeight="1">
      <c r="E1165" s="2"/>
      <c r="F1165" s="2"/>
      <c r="G1165" s="2"/>
    </row>
    <row r="1166" spans="5:7" ht="12" customHeight="1">
      <c r="E1166" s="2"/>
      <c r="F1166" s="2"/>
      <c r="G1166" s="2"/>
    </row>
    <row r="1167" spans="5:7" ht="12" customHeight="1">
      <c r="E1167" s="2"/>
      <c r="F1167" s="2"/>
      <c r="G1167" s="2"/>
    </row>
    <row r="1168" spans="5:7" ht="12" customHeight="1">
      <c r="E1168" s="2"/>
      <c r="F1168" s="2"/>
      <c r="G1168" s="2"/>
    </row>
    <row r="1169" spans="5:7" ht="12" customHeight="1">
      <c r="E1169" s="2"/>
      <c r="F1169" s="2"/>
      <c r="G1169" s="2"/>
    </row>
    <row r="1170" spans="5:7" ht="12" customHeight="1">
      <c r="E1170" s="2"/>
      <c r="F1170" s="2"/>
      <c r="G1170" s="2"/>
    </row>
    <row r="1171" spans="5:7" ht="12" customHeight="1">
      <c r="E1171" s="2"/>
      <c r="F1171" s="2"/>
      <c r="G1171" s="2"/>
    </row>
    <row r="1172" spans="5:7" ht="12" customHeight="1">
      <c r="E1172" s="2"/>
      <c r="F1172" s="2"/>
      <c r="G1172" s="2"/>
    </row>
    <row r="1173" spans="5:7" ht="12" customHeight="1">
      <c r="E1173" s="2"/>
      <c r="F1173" s="2"/>
      <c r="G1173" s="2"/>
    </row>
    <row r="1174" spans="5:7" ht="12" customHeight="1">
      <c r="E1174" s="2"/>
      <c r="F1174" s="2"/>
      <c r="G1174" s="2"/>
    </row>
    <row r="1175" spans="5:7" ht="12" customHeight="1">
      <c r="E1175" s="2"/>
      <c r="F1175" s="2"/>
      <c r="G1175" s="2"/>
    </row>
    <row r="1176" spans="5:7" ht="12" customHeight="1">
      <c r="E1176" s="2"/>
      <c r="F1176" s="2"/>
      <c r="G1176" s="2"/>
    </row>
    <row r="1177" spans="5:7" ht="12" customHeight="1">
      <c r="E1177" s="2"/>
      <c r="F1177" s="2"/>
      <c r="G1177" s="2"/>
    </row>
    <row r="1178" spans="5:7" ht="12" customHeight="1">
      <c r="E1178" s="2"/>
      <c r="F1178" s="2"/>
      <c r="G1178" s="2"/>
    </row>
    <row r="1179" spans="5:7" ht="12" customHeight="1">
      <c r="E1179" s="2"/>
      <c r="F1179" s="2"/>
      <c r="G1179" s="2"/>
    </row>
    <row r="1180" spans="5:7" ht="12" customHeight="1">
      <c r="E1180" s="2"/>
      <c r="F1180" s="2"/>
      <c r="G1180" s="2"/>
    </row>
    <row r="1181" spans="5:7" ht="12" customHeight="1">
      <c r="E1181" s="2"/>
      <c r="F1181" s="2"/>
      <c r="G1181" s="2"/>
    </row>
    <row r="1182" spans="5:7" ht="12" customHeight="1">
      <c r="E1182" s="2"/>
      <c r="F1182" s="2"/>
      <c r="G1182" s="2"/>
    </row>
    <row r="1183" spans="5:7" ht="12" customHeight="1">
      <c r="E1183" s="2"/>
      <c r="F1183" s="2"/>
      <c r="G1183" s="2"/>
    </row>
    <row r="1184" spans="5:7" ht="12" customHeight="1">
      <c r="E1184" s="2"/>
      <c r="F1184" s="2"/>
      <c r="G1184" s="2"/>
    </row>
    <row r="1185" spans="5:7" ht="12" customHeight="1">
      <c r="E1185" s="2"/>
      <c r="F1185" s="2"/>
      <c r="G1185" s="2"/>
    </row>
    <row r="1186" spans="5:7" ht="12" customHeight="1">
      <c r="E1186" s="2"/>
      <c r="F1186" s="2"/>
      <c r="G1186" s="2"/>
    </row>
    <row r="1187" spans="5:7" ht="12" customHeight="1">
      <c r="E1187" s="2"/>
      <c r="F1187" s="2"/>
      <c r="G1187" s="2"/>
    </row>
    <row r="1188" spans="5:7" ht="12" customHeight="1">
      <c r="E1188" s="2"/>
      <c r="F1188" s="2"/>
      <c r="G1188" s="2"/>
    </row>
    <row r="1189" spans="5:7" ht="12" customHeight="1">
      <c r="E1189" s="2"/>
      <c r="F1189" s="2"/>
      <c r="G1189" s="2"/>
    </row>
    <row r="1190" spans="5:7" ht="12" customHeight="1">
      <c r="E1190" s="2"/>
      <c r="F1190" s="2"/>
      <c r="G1190" s="2"/>
    </row>
    <row r="1191" spans="5:7" ht="12" customHeight="1">
      <c r="E1191" s="2"/>
      <c r="F1191" s="2"/>
      <c r="G1191" s="2"/>
    </row>
    <row r="1192" spans="5:7" ht="12" customHeight="1">
      <c r="E1192" s="2"/>
      <c r="F1192" s="2"/>
      <c r="G1192" s="2"/>
    </row>
    <row r="1193" spans="5:7" ht="12" customHeight="1">
      <c r="E1193" s="2"/>
      <c r="F1193" s="2"/>
      <c r="G1193" s="2"/>
    </row>
    <row r="1194" spans="5:7" ht="12" customHeight="1">
      <c r="E1194" s="2"/>
      <c r="F1194" s="2"/>
      <c r="G1194" s="2"/>
    </row>
    <row r="1195" spans="5:7" ht="12" customHeight="1">
      <c r="E1195" s="2"/>
      <c r="F1195" s="2"/>
      <c r="G1195" s="2"/>
    </row>
    <row r="1196" spans="5:7" ht="12" customHeight="1">
      <c r="E1196" s="2"/>
      <c r="F1196" s="2"/>
      <c r="G1196" s="2"/>
    </row>
    <row r="1197" spans="5:7" ht="12" customHeight="1">
      <c r="E1197" s="2"/>
      <c r="F1197" s="2"/>
      <c r="G1197" s="2"/>
    </row>
    <row r="1198" spans="5:7" ht="12" customHeight="1">
      <c r="E1198" s="2"/>
      <c r="F1198" s="2"/>
      <c r="G1198" s="2"/>
    </row>
    <row r="1199" spans="5:7" ht="12" customHeight="1">
      <c r="E1199" s="2"/>
      <c r="F1199" s="2"/>
      <c r="G1199" s="2"/>
    </row>
    <row r="1200" spans="5:7" ht="12" customHeight="1">
      <c r="E1200" s="2"/>
      <c r="F1200" s="2"/>
      <c r="G1200" s="2"/>
    </row>
    <row r="1201" spans="5:7" ht="12" customHeight="1">
      <c r="E1201" s="2"/>
      <c r="F1201" s="2"/>
      <c r="G1201" s="2"/>
    </row>
    <row r="1202" spans="5:7" ht="12" customHeight="1">
      <c r="E1202" s="2"/>
      <c r="F1202" s="2"/>
      <c r="G1202" s="2"/>
    </row>
    <row r="1203" spans="5:7" ht="12" customHeight="1">
      <c r="E1203" s="2"/>
      <c r="F1203" s="2"/>
      <c r="G1203" s="2"/>
    </row>
    <row r="1204" spans="5:7" ht="12" customHeight="1">
      <c r="E1204" s="2"/>
      <c r="F1204" s="2"/>
      <c r="G1204" s="2"/>
    </row>
    <row r="1205" spans="5:7" ht="12" customHeight="1">
      <c r="E1205" s="2"/>
      <c r="F1205" s="2"/>
      <c r="G1205" s="2"/>
    </row>
    <row r="1206" spans="5:7" ht="12" customHeight="1">
      <c r="E1206" s="2"/>
      <c r="F1206" s="2"/>
      <c r="G1206" s="2"/>
    </row>
    <row r="1207" spans="5:7" ht="12" customHeight="1">
      <c r="E1207" s="2"/>
      <c r="F1207" s="2"/>
      <c r="G1207" s="2"/>
    </row>
    <row r="1208" spans="5:7" ht="12" customHeight="1">
      <c r="E1208" s="2"/>
      <c r="F1208" s="2"/>
      <c r="G1208" s="2"/>
    </row>
    <row r="1209" spans="5:7" ht="12" customHeight="1">
      <c r="E1209" s="2"/>
      <c r="F1209" s="2"/>
      <c r="G1209" s="2"/>
    </row>
    <row r="1210" spans="5:7" ht="12" customHeight="1">
      <c r="E1210" s="2"/>
      <c r="F1210" s="2"/>
      <c r="G1210" s="2"/>
    </row>
    <row r="1211" spans="5:7" ht="12" customHeight="1">
      <c r="E1211" s="2"/>
      <c r="F1211" s="2"/>
      <c r="G1211" s="2"/>
    </row>
    <row r="1212" spans="5:7" ht="12" customHeight="1">
      <c r="E1212" s="2"/>
      <c r="F1212" s="2"/>
      <c r="G1212" s="2"/>
    </row>
    <row r="1213" spans="5:7" ht="12" customHeight="1">
      <c r="E1213" s="2"/>
      <c r="F1213" s="2"/>
      <c r="G1213" s="2"/>
    </row>
    <row r="1214" spans="5:7" ht="12" customHeight="1">
      <c r="E1214" s="2"/>
      <c r="F1214" s="2"/>
      <c r="G1214" s="2"/>
    </row>
    <row r="1215" spans="5:7" ht="12" customHeight="1">
      <c r="E1215" s="2"/>
      <c r="F1215" s="2"/>
      <c r="G1215" s="2"/>
    </row>
    <row r="1216" spans="5:7" ht="12" customHeight="1">
      <c r="E1216" s="2"/>
      <c r="F1216" s="2"/>
      <c r="G1216" s="2"/>
    </row>
    <row r="1217" spans="5:7" ht="12" customHeight="1">
      <c r="E1217" s="2"/>
      <c r="F1217" s="2"/>
      <c r="G1217" s="2"/>
    </row>
    <row r="1218" spans="5:7" ht="12" customHeight="1">
      <c r="E1218" s="2"/>
      <c r="F1218" s="2"/>
      <c r="G1218" s="2"/>
    </row>
    <row r="1219" spans="5:7" ht="12" customHeight="1">
      <c r="E1219" s="2"/>
      <c r="F1219" s="2"/>
      <c r="G1219" s="2"/>
    </row>
    <row r="1220" spans="5:7" ht="12" customHeight="1">
      <c r="E1220" s="2"/>
      <c r="F1220" s="2"/>
      <c r="G1220" s="2"/>
    </row>
    <row r="1221" spans="5:7" ht="12" customHeight="1">
      <c r="E1221" s="2"/>
      <c r="F1221" s="2"/>
      <c r="G1221" s="2"/>
    </row>
    <row r="1222" spans="5:7" ht="12" customHeight="1">
      <c r="E1222" s="2"/>
      <c r="F1222" s="2"/>
      <c r="G1222" s="2"/>
    </row>
    <row r="1223" spans="5:7" ht="12" customHeight="1">
      <c r="E1223" s="2"/>
      <c r="F1223" s="2"/>
      <c r="G1223" s="2"/>
    </row>
    <row r="1224" spans="5:7" ht="12" customHeight="1">
      <c r="E1224" s="2"/>
      <c r="F1224" s="2"/>
      <c r="G1224" s="2"/>
    </row>
    <row r="1225" spans="5:7" ht="12" customHeight="1">
      <c r="E1225" s="2"/>
      <c r="F1225" s="2"/>
      <c r="G1225" s="2"/>
    </row>
    <row r="1226" spans="5:7" ht="12" customHeight="1">
      <c r="E1226" s="2"/>
      <c r="F1226" s="2"/>
      <c r="G1226" s="2"/>
    </row>
    <row r="1227" spans="5:7" ht="12" customHeight="1">
      <c r="E1227" s="2"/>
      <c r="F1227" s="2"/>
      <c r="G1227" s="2"/>
    </row>
    <row r="1228" spans="5:7" ht="12" customHeight="1">
      <c r="E1228" s="2"/>
      <c r="F1228" s="2"/>
      <c r="G1228" s="2"/>
    </row>
    <row r="1229" spans="5:7" ht="12" customHeight="1">
      <c r="E1229" s="2"/>
      <c r="F1229" s="2"/>
      <c r="G1229" s="2"/>
    </row>
    <row r="1230" spans="5:7" ht="12" customHeight="1">
      <c r="E1230" s="2"/>
      <c r="F1230" s="2"/>
      <c r="G1230" s="2"/>
    </row>
    <row r="1231" spans="5:7" ht="12" customHeight="1">
      <c r="E1231" s="2"/>
      <c r="F1231" s="2"/>
      <c r="G1231" s="2"/>
    </row>
    <row r="1232" spans="5:7" ht="12" customHeight="1">
      <c r="E1232" s="2"/>
      <c r="F1232" s="2"/>
      <c r="G1232" s="2"/>
    </row>
    <row r="1233" spans="5:7" ht="12" customHeight="1">
      <c r="E1233" s="2"/>
      <c r="F1233" s="2"/>
      <c r="G1233" s="2"/>
    </row>
    <row r="1234" spans="5:7" ht="12" customHeight="1">
      <c r="E1234" s="2"/>
      <c r="F1234" s="2"/>
      <c r="G1234" s="2"/>
    </row>
    <row r="1235" spans="5:7" ht="12" customHeight="1">
      <c r="E1235" s="2"/>
      <c r="F1235" s="2"/>
      <c r="G1235" s="2"/>
    </row>
    <row r="1236" spans="5:7" ht="12" customHeight="1">
      <c r="E1236" s="2"/>
      <c r="F1236" s="2"/>
      <c r="G1236" s="2"/>
    </row>
    <row r="1237" spans="5:7" ht="12" customHeight="1">
      <c r="E1237" s="2"/>
      <c r="F1237" s="2"/>
      <c r="G1237" s="2"/>
    </row>
    <row r="1238" spans="5:7" ht="12" customHeight="1">
      <c r="E1238" s="2"/>
      <c r="F1238" s="2"/>
      <c r="G1238" s="2"/>
    </row>
    <row r="1239" spans="5:7" ht="12" customHeight="1">
      <c r="E1239" s="2"/>
      <c r="F1239" s="2"/>
      <c r="G1239" s="2"/>
    </row>
    <row r="1240" spans="5:7" ht="12" customHeight="1">
      <c r="E1240" s="2"/>
      <c r="F1240" s="2"/>
      <c r="G1240" s="2"/>
    </row>
    <row r="1241" spans="5:7" ht="12" customHeight="1">
      <c r="E1241" s="2"/>
      <c r="F1241" s="2"/>
      <c r="G1241" s="2"/>
    </row>
    <row r="1242" spans="5:7" ht="12" customHeight="1">
      <c r="E1242" s="2"/>
      <c r="F1242" s="2"/>
      <c r="G1242" s="2"/>
    </row>
    <row r="1243" spans="5:7" ht="12" customHeight="1">
      <c r="E1243" s="2"/>
      <c r="F1243" s="2"/>
      <c r="G1243" s="2"/>
    </row>
    <row r="1244" spans="5:7" ht="12" customHeight="1">
      <c r="E1244" s="2"/>
      <c r="F1244" s="2"/>
      <c r="G1244" s="2"/>
    </row>
    <row r="1245" spans="5:7" ht="12" customHeight="1">
      <c r="E1245" s="2"/>
      <c r="F1245" s="2"/>
      <c r="G1245" s="2"/>
    </row>
    <row r="1246" spans="5:7" ht="12" customHeight="1">
      <c r="E1246" s="2"/>
      <c r="F1246" s="2"/>
      <c r="G1246" s="2"/>
    </row>
    <row r="1247" spans="5:7" ht="12" customHeight="1">
      <c r="E1247" s="2"/>
      <c r="F1247" s="2"/>
      <c r="G1247" s="2"/>
    </row>
    <row r="1248" spans="5:7" ht="12" customHeight="1">
      <c r="E1248" s="2"/>
      <c r="F1248" s="2"/>
      <c r="G1248" s="2"/>
    </row>
    <row r="1249" spans="5:7" ht="12" customHeight="1">
      <c r="E1249" s="2"/>
      <c r="F1249" s="2"/>
      <c r="G1249" s="2"/>
    </row>
    <row r="1250" spans="5:7" ht="12" customHeight="1">
      <c r="E1250" s="2"/>
      <c r="F1250" s="2"/>
      <c r="G1250" s="2"/>
    </row>
    <row r="1251" spans="5:7" ht="12" customHeight="1">
      <c r="E1251" s="2"/>
      <c r="F1251" s="2"/>
      <c r="G1251" s="2"/>
    </row>
    <row r="1252" spans="5:7" ht="12" customHeight="1">
      <c r="E1252" s="2"/>
      <c r="F1252" s="2"/>
      <c r="G1252" s="2"/>
    </row>
    <row r="1253" spans="5:7" ht="12" customHeight="1">
      <c r="E1253" s="2"/>
      <c r="F1253" s="2"/>
      <c r="G1253" s="2"/>
    </row>
    <row r="1254" spans="5:7" ht="12" customHeight="1">
      <c r="E1254" s="2"/>
      <c r="F1254" s="2"/>
      <c r="G1254" s="2"/>
    </row>
    <row r="1255" spans="5:7" ht="12" customHeight="1">
      <c r="E1255" s="2"/>
      <c r="F1255" s="2"/>
      <c r="G1255" s="2"/>
    </row>
    <row r="1256" spans="5:7" ht="12" customHeight="1">
      <c r="E1256" s="2"/>
      <c r="F1256" s="2"/>
      <c r="G1256" s="2"/>
    </row>
    <row r="1257" spans="5:7" ht="12" customHeight="1">
      <c r="E1257" s="2"/>
      <c r="F1257" s="2"/>
      <c r="G1257" s="2"/>
    </row>
    <row r="1258" spans="5:7" ht="12" customHeight="1">
      <c r="E1258" s="2"/>
      <c r="F1258" s="2"/>
      <c r="G1258" s="2"/>
    </row>
    <row r="1259" spans="5:7" ht="12" customHeight="1">
      <c r="E1259" s="2"/>
      <c r="F1259" s="2"/>
      <c r="G1259" s="2"/>
    </row>
    <row r="1260" spans="5:7" ht="12" customHeight="1">
      <c r="E1260" s="2"/>
      <c r="F1260" s="2"/>
      <c r="G1260" s="2"/>
    </row>
    <row r="1261" spans="5:7" ht="12" customHeight="1">
      <c r="E1261" s="2"/>
      <c r="F1261" s="2"/>
      <c r="G1261" s="2"/>
    </row>
    <row r="1262" spans="5:7" ht="12" customHeight="1">
      <c r="E1262" s="2"/>
      <c r="F1262" s="2"/>
      <c r="G1262" s="2"/>
    </row>
    <row r="1263" spans="5:7" ht="12" customHeight="1">
      <c r="E1263" s="2"/>
      <c r="F1263" s="2"/>
      <c r="G1263" s="2"/>
    </row>
    <row r="1264" spans="5:7" ht="12" customHeight="1">
      <c r="E1264" s="2"/>
      <c r="F1264" s="2"/>
      <c r="G1264" s="2"/>
    </row>
    <row r="1265" spans="5:7" ht="12" customHeight="1">
      <c r="E1265" s="2"/>
      <c r="F1265" s="2"/>
      <c r="G1265" s="2"/>
    </row>
    <row r="1266" spans="5:7" ht="12" customHeight="1">
      <c r="E1266" s="2"/>
      <c r="F1266" s="2"/>
      <c r="G1266" s="2"/>
    </row>
    <row r="1267" spans="5:7" ht="12" customHeight="1">
      <c r="E1267" s="2"/>
      <c r="F1267" s="2"/>
      <c r="G1267" s="2"/>
    </row>
    <row r="1268" spans="5:7" ht="12" customHeight="1">
      <c r="E1268" s="2"/>
      <c r="F1268" s="2"/>
      <c r="G1268" s="2"/>
    </row>
    <row r="1269" spans="5:7" ht="12" customHeight="1">
      <c r="E1269" s="2"/>
      <c r="F1269" s="2"/>
      <c r="G1269" s="2"/>
    </row>
    <row r="1270" spans="5:7" ht="12" customHeight="1">
      <c r="E1270" s="2"/>
      <c r="F1270" s="2"/>
      <c r="G1270" s="2"/>
    </row>
    <row r="1271" spans="5:7" ht="12" customHeight="1">
      <c r="E1271" s="2"/>
      <c r="F1271" s="2"/>
      <c r="G1271" s="2"/>
    </row>
    <row r="1272" spans="5:7" ht="12" customHeight="1">
      <c r="E1272" s="2"/>
      <c r="F1272" s="2"/>
      <c r="G1272" s="2"/>
    </row>
    <row r="1273" spans="5:7" ht="12" customHeight="1">
      <c r="E1273" s="2"/>
      <c r="F1273" s="2"/>
      <c r="G1273" s="2"/>
    </row>
    <row r="1274" spans="5:7" ht="12" customHeight="1">
      <c r="E1274" s="2"/>
      <c r="F1274" s="2"/>
      <c r="G1274" s="2"/>
    </row>
    <row r="1275" spans="5:7" ht="12" customHeight="1">
      <c r="E1275" s="2"/>
      <c r="F1275" s="2"/>
      <c r="G1275" s="2"/>
    </row>
    <row r="1276" spans="5:7" ht="12" customHeight="1">
      <c r="E1276" s="2"/>
      <c r="F1276" s="2"/>
      <c r="G1276" s="2"/>
    </row>
    <row r="1277" spans="5:7" ht="12" customHeight="1">
      <c r="E1277" s="2"/>
      <c r="F1277" s="2"/>
      <c r="G1277" s="2"/>
    </row>
    <row r="1278" spans="5:7" ht="12" customHeight="1">
      <c r="E1278" s="2"/>
      <c r="F1278" s="2"/>
      <c r="G1278" s="2"/>
    </row>
    <row r="1279" spans="5:7" ht="12" customHeight="1">
      <c r="E1279" s="2"/>
      <c r="F1279" s="2"/>
      <c r="G1279" s="2"/>
    </row>
    <row r="1280" spans="5:7" ht="12" customHeight="1">
      <c r="E1280" s="2"/>
      <c r="F1280" s="2"/>
      <c r="G1280" s="2"/>
    </row>
    <row r="1281" spans="5:7" ht="12" customHeight="1">
      <c r="E1281" s="2"/>
      <c r="F1281" s="2"/>
      <c r="G1281" s="2"/>
    </row>
    <row r="1282" spans="5:7" ht="12" customHeight="1">
      <c r="E1282" s="2"/>
      <c r="F1282" s="2"/>
      <c r="G1282" s="2"/>
    </row>
    <row r="1283" spans="5:7" ht="12" customHeight="1">
      <c r="E1283" s="2"/>
      <c r="F1283" s="2"/>
      <c r="G1283" s="2"/>
    </row>
    <row r="1284" spans="5:7" ht="12" customHeight="1">
      <c r="E1284" s="2"/>
      <c r="F1284" s="2"/>
      <c r="G1284" s="2"/>
    </row>
    <row r="1285" spans="5:7" ht="12" customHeight="1">
      <c r="E1285" s="2"/>
      <c r="F1285" s="2"/>
      <c r="G1285" s="2"/>
    </row>
    <row r="1286" spans="5:7" ht="12" customHeight="1">
      <c r="E1286" s="2"/>
      <c r="F1286" s="2"/>
      <c r="G1286" s="2"/>
    </row>
    <row r="1287" spans="5:7" ht="12" customHeight="1">
      <c r="E1287" s="2"/>
      <c r="F1287" s="2"/>
      <c r="G1287" s="2"/>
    </row>
    <row r="1288" spans="5:7" ht="12" customHeight="1">
      <c r="E1288" s="2"/>
      <c r="F1288" s="2"/>
      <c r="G1288" s="2"/>
    </row>
    <row r="1289" spans="5:7" ht="12" customHeight="1">
      <c r="E1289" s="2"/>
      <c r="F1289" s="2"/>
      <c r="G1289" s="2"/>
    </row>
    <row r="1290" spans="5:7" ht="12" customHeight="1">
      <c r="E1290" s="2"/>
      <c r="F1290" s="2"/>
      <c r="G1290" s="2"/>
    </row>
    <row r="1291" spans="5:7" ht="12" customHeight="1">
      <c r="E1291" s="2"/>
      <c r="F1291" s="2"/>
      <c r="G1291" s="2"/>
    </row>
    <row r="1292" spans="5:7" ht="12" customHeight="1">
      <c r="E1292" s="2"/>
      <c r="F1292" s="2"/>
      <c r="G1292" s="2"/>
    </row>
    <row r="1293" spans="5:7" ht="12" customHeight="1">
      <c r="E1293" s="2"/>
      <c r="F1293" s="2"/>
      <c r="G1293" s="2"/>
    </row>
    <row r="1294" spans="5:7" ht="12" customHeight="1">
      <c r="E1294" s="2"/>
      <c r="F1294" s="2"/>
      <c r="G1294" s="2"/>
    </row>
    <row r="1295" spans="5:7" ht="12" customHeight="1">
      <c r="E1295" s="2"/>
      <c r="F1295" s="2"/>
      <c r="G1295" s="2"/>
    </row>
    <row r="1296" spans="5:7" ht="12" customHeight="1">
      <c r="E1296" s="2"/>
      <c r="F1296" s="2"/>
      <c r="G1296" s="2"/>
    </row>
    <row r="1297" spans="5:7" ht="12" customHeight="1">
      <c r="E1297" s="2"/>
      <c r="F1297" s="2"/>
      <c r="G1297" s="2"/>
    </row>
    <row r="1298" spans="5:7" ht="12" customHeight="1">
      <c r="E1298" s="2"/>
      <c r="F1298" s="2"/>
      <c r="G1298" s="2"/>
    </row>
    <row r="1299" spans="5:7" ht="12" customHeight="1">
      <c r="E1299" s="2"/>
      <c r="F1299" s="2"/>
      <c r="G1299" s="2"/>
    </row>
    <row r="1300" spans="5:7" ht="12" customHeight="1">
      <c r="E1300" s="2"/>
      <c r="F1300" s="2"/>
      <c r="G1300" s="2"/>
    </row>
    <row r="1301" spans="5:7" ht="12" customHeight="1">
      <c r="E1301" s="2"/>
      <c r="F1301" s="2"/>
      <c r="G1301" s="2"/>
    </row>
    <row r="1302" spans="5:7" ht="12" customHeight="1">
      <c r="E1302" s="2"/>
      <c r="F1302" s="2"/>
      <c r="G1302" s="2"/>
    </row>
    <row r="1303" spans="5:7" ht="12" customHeight="1">
      <c r="E1303" s="2"/>
      <c r="F1303" s="2"/>
      <c r="G1303" s="2"/>
    </row>
    <row r="1304" spans="5:7" ht="12" customHeight="1">
      <c r="E1304" s="2"/>
      <c r="F1304" s="2"/>
      <c r="G1304" s="2"/>
    </row>
    <row r="1305" spans="5:7" ht="12" customHeight="1">
      <c r="E1305" s="2"/>
      <c r="F1305" s="2"/>
      <c r="G1305" s="2"/>
    </row>
    <row r="1306" spans="5:7" ht="12" customHeight="1">
      <c r="E1306" s="2"/>
      <c r="F1306" s="2"/>
      <c r="G1306" s="2"/>
    </row>
    <row r="1307" spans="5:7" ht="12" customHeight="1">
      <c r="E1307" s="2"/>
      <c r="F1307" s="2"/>
      <c r="G1307" s="2"/>
    </row>
    <row r="1308" spans="5:7" ht="12" customHeight="1">
      <c r="E1308" s="2"/>
      <c r="F1308" s="2"/>
      <c r="G1308" s="2"/>
    </row>
  </sheetData>
  <sheetProtection/>
  <mergeCells count="302">
    <mergeCell ref="P42:P43"/>
    <mergeCell ref="Q46:Q47"/>
    <mergeCell ref="T3:AA3"/>
    <mergeCell ref="C18:C19"/>
    <mergeCell ref="B70:B71"/>
    <mergeCell ref="D70:D71"/>
    <mergeCell ref="D66:D67"/>
    <mergeCell ref="D64:D65"/>
    <mergeCell ref="B64:B65"/>
    <mergeCell ref="E52:E53"/>
    <mergeCell ref="A72:M72"/>
    <mergeCell ref="D40:D41"/>
    <mergeCell ref="C54:C55"/>
    <mergeCell ref="A1:AA1"/>
    <mergeCell ref="B62:B63"/>
    <mergeCell ref="D62:D63"/>
    <mergeCell ref="E62:E63"/>
    <mergeCell ref="B68:B69"/>
    <mergeCell ref="D68:D69"/>
    <mergeCell ref="E68:E69"/>
    <mergeCell ref="E46:E47"/>
    <mergeCell ref="B48:B49"/>
    <mergeCell ref="D48:D49"/>
    <mergeCell ref="E48:E49"/>
    <mergeCell ref="E56:E57"/>
    <mergeCell ref="C46:C47"/>
    <mergeCell ref="C52:C53"/>
    <mergeCell ref="E66:E67"/>
    <mergeCell ref="B58:B59"/>
    <mergeCell ref="E64:E65"/>
    <mergeCell ref="B66:B67"/>
    <mergeCell ref="D56:D57"/>
    <mergeCell ref="D58:D59"/>
    <mergeCell ref="E58:E59"/>
    <mergeCell ref="C58:C59"/>
    <mergeCell ref="C56:C57"/>
    <mergeCell ref="D44:D45"/>
    <mergeCell ref="B34:B35"/>
    <mergeCell ref="E44:E45"/>
    <mergeCell ref="B42:B43"/>
    <mergeCell ref="D42:D43"/>
    <mergeCell ref="E42:E43"/>
    <mergeCell ref="E40:E41"/>
    <mergeCell ref="C40:C41"/>
    <mergeCell ref="C42:C43"/>
    <mergeCell ref="C44:C45"/>
    <mergeCell ref="D32:D33"/>
    <mergeCell ref="D34:D35"/>
    <mergeCell ref="E34:E35"/>
    <mergeCell ref="E32:E33"/>
    <mergeCell ref="E30:E31"/>
    <mergeCell ref="C34:C35"/>
    <mergeCell ref="D20:D21"/>
    <mergeCell ref="E20:E21"/>
    <mergeCell ref="D30:D31"/>
    <mergeCell ref="B26:B27"/>
    <mergeCell ref="D26:D27"/>
    <mergeCell ref="E26:E27"/>
    <mergeCell ref="C28:C29"/>
    <mergeCell ref="C30:C31"/>
    <mergeCell ref="B24:B25"/>
    <mergeCell ref="S28:S29"/>
    <mergeCell ref="S30:S31"/>
    <mergeCell ref="S32:S33"/>
    <mergeCell ref="P30:P31"/>
    <mergeCell ref="B14:B15"/>
    <mergeCell ref="D14:D15"/>
    <mergeCell ref="E14:E15"/>
    <mergeCell ref="B22:B23"/>
    <mergeCell ref="D22:D23"/>
    <mergeCell ref="B30:B31"/>
    <mergeCell ref="A2:AA2"/>
    <mergeCell ref="P4:AA4"/>
    <mergeCell ref="P5:AA5"/>
    <mergeCell ref="P6:AA6"/>
    <mergeCell ref="P7:AA7"/>
    <mergeCell ref="P11:AA11"/>
    <mergeCell ref="B4:M4"/>
    <mergeCell ref="B5:M5"/>
    <mergeCell ref="B6:M6"/>
    <mergeCell ref="B7:M7"/>
    <mergeCell ref="O12:AA12"/>
    <mergeCell ref="B8:M8"/>
    <mergeCell ref="E22:E23"/>
    <mergeCell ref="A30:A33"/>
    <mergeCell ref="R14:R15"/>
    <mergeCell ref="O22:O23"/>
    <mergeCell ref="O24:O25"/>
    <mergeCell ref="B11:M11"/>
    <mergeCell ref="P8:AA8"/>
    <mergeCell ref="P9:AA9"/>
    <mergeCell ref="O42:O43"/>
    <mergeCell ref="P18:P19"/>
    <mergeCell ref="R20:R21"/>
    <mergeCell ref="R22:R23"/>
    <mergeCell ref="O30:O31"/>
    <mergeCell ref="R30:R31"/>
    <mergeCell ref="O32:O33"/>
    <mergeCell ref="P32:P33"/>
    <mergeCell ref="R32:R33"/>
    <mergeCell ref="Q42:Q43"/>
    <mergeCell ref="P68:P69"/>
    <mergeCell ref="R68:R69"/>
    <mergeCell ref="S68:S69"/>
    <mergeCell ref="O44:O45"/>
    <mergeCell ref="O46:O47"/>
    <mergeCell ref="O48:O49"/>
    <mergeCell ref="O54:O55"/>
    <mergeCell ref="O56:O57"/>
    <mergeCell ref="R46:R47"/>
    <mergeCell ref="P56:P57"/>
    <mergeCell ref="P10:AA10"/>
    <mergeCell ref="B9:M9"/>
    <mergeCell ref="B10:M10"/>
    <mergeCell ref="A12:M12"/>
    <mergeCell ref="S16:S17"/>
    <mergeCell ref="A14:A15"/>
    <mergeCell ref="O14:O15"/>
    <mergeCell ref="P14:P15"/>
    <mergeCell ref="A16:A17"/>
    <mergeCell ref="O16:O17"/>
    <mergeCell ref="S14:S15"/>
    <mergeCell ref="S18:S19"/>
    <mergeCell ref="A20:A21"/>
    <mergeCell ref="O20:O21"/>
    <mergeCell ref="P20:P21"/>
    <mergeCell ref="A18:A19"/>
    <mergeCell ref="E18:E19"/>
    <mergeCell ref="B16:B17"/>
    <mergeCell ref="B18:B19"/>
    <mergeCell ref="D18:D19"/>
    <mergeCell ref="D16:D17"/>
    <mergeCell ref="E16:E17"/>
    <mergeCell ref="P22:P23"/>
    <mergeCell ref="R18:R19"/>
    <mergeCell ref="O18:O19"/>
    <mergeCell ref="S22:S23"/>
    <mergeCell ref="S20:S21"/>
    <mergeCell ref="P16:P17"/>
    <mergeCell ref="R16:R17"/>
    <mergeCell ref="Q22:Q23"/>
    <mergeCell ref="P24:P25"/>
    <mergeCell ref="R24:R25"/>
    <mergeCell ref="S24:S25"/>
    <mergeCell ref="A22:A23"/>
    <mergeCell ref="A26:A27"/>
    <mergeCell ref="D24:D25"/>
    <mergeCell ref="E24:E25"/>
    <mergeCell ref="S26:S27"/>
    <mergeCell ref="P26:P27"/>
    <mergeCell ref="R26:R27"/>
    <mergeCell ref="O28:O29"/>
    <mergeCell ref="P28:P29"/>
    <mergeCell ref="R28:R29"/>
    <mergeCell ref="O26:O27"/>
    <mergeCell ref="R34:R35"/>
    <mergeCell ref="Q32:Q33"/>
    <mergeCell ref="Q28:Q29"/>
    <mergeCell ref="O34:O35"/>
    <mergeCell ref="P34:P35"/>
    <mergeCell ref="S34:S35"/>
    <mergeCell ref="A36:A37"/>
    <mergeCell ref="O36:O37"/>
    <mergeCell ref="P36:P37"/>
    <mergeCell ref="R36:R37"/>
    <mergeCell ref="S36:S37"/>
    <mergeCell ref="B36:B37"/>
    <mergeCell ref="D36:D37"/>
    <mergeCell ref="E36:E37"/>
    <mergeCell ref="Q36:Q37"/>
    <mergeCell ref="R40:R41"/>
    <mergeCell ref="S40:S41"/>
    <mergeCell ref="A38:A39"/>
    <mergeCell ref="O38:O39"/>
    <mergeCell ref="P38:P39"/>
    <mergeCell ref="B38:B39"/>
    <mergeCell ref="D38:D39"/>
    <mergeCell ref="E38:E39"/>
    <mergeCell ref="B40:B41"/>
    <mergeCell ref="O40:O41"/>
    <mergeCell ref="R42:R43"/>
    <mergeCell ref="A42:A43"/>
    <mergeCell ref="A44:A45"/>
    <mergeCell ref="R38:R39"/>
    <mergeCell ref="S38:S39"/>
    <mergeCell ref="A40:A41"/>
    <mergeCell ref="S42:S43"/>
    <mergeCell ref="P44:P45"/>
    <mergeCell ref="R44:R45"/>
    <mergeCell ref="P40:P41"/>
    <mergeCell ref="S52:S53"/>
    <mergeCell ref="S44:S45"/>
    <mergeCell ref="S46:S47"/>
    <mergeCell ref="P48:P49"/>
    <mergeCell ref="A46:A47"/>
    <mergeCell ref="P46:P47"/>
    <mergeCell ref="R48:R49"/>
    <mergeCell ref="S48:S49"/>
    <mergeCell ref="D46:D47"/>
    <mergeCell ref="B44:B45"/>
    <mergeCell ref="P50:P51"/>
    <mergeCell ref="R50:R51"/>
    <mergeCell ref="E50:E51"/>
    <mergeCell ref="B54:B55"/>
    <mergeCell ref="B52:B53"/>
    <mergeCell ref="D52:D53"/>
    <mergeCell ref="E54:E55"/>
    <mergeCell ref="D54:D55"/>
    <mergeCell ref="B50:B51"/>
    <mergeCell ref="D50:D51"/>
    <mergeCell ref="R52:R53"/>
    <mergeCell ref="P52:P53"/>
    <mergeCell ref="O50:O53"/>
    <mergeCell ref="S56:S57"/>
    <mergeCell ref="P58:P59"/>
    <mergeCell ref="P54:P55"/>
    <mergeCell ref="R54:R55"/>
    <mergeCell ref="S54:S55"/>
    <mergeCell ref="R56:R57"/>
    <mergeCell ref="S50:S51"/>
    <mergeCell ref="S58:S59"/>
    <mergeCell ref="O62:O65"/>
    <mergeCell ref="P64:P65"/>
    <mergeCell ref="R64:R65"/>
    <mergeCell ref="S64:S65"/>
    <mergeCell ref="O58:O61"/>
    <mergeCell ref="Q58:Q59"/>
    <mergeCell ref="Q60:Q61"/>
    <mergeCell ref="Q62:Q63"/>
    <mergeCell ref="Q64:Q65"/>
    <mergeCell ref="P66:P67"/>
    <mergeCell ref="R66:R67"/>
    <mergeCell ref="S66:S67"/>
    <mergeCell ref="S60:S61"/>
    <mergeCell ref="P62:P63"/>
    <mergeCell ref="R62:R63"/>
    <mergeCell ref="S62:S63"/>
    <mergeCell ref="A62:A63"/>
    <mergeCell ref="A64:A65"/>
    <mergeCell ref="O66:O67"/>
    <mergeCell ref="A66:A67"/>
    <mergeCell ref="A68:A71"/>
    <mergeCell ref="O68:O69"/>
    <mergeCell ref="E70:E71"/>
    <mergeCell ref="C62:C63"/>
    <mergeCell ref="C66:C67"/>
    <mergeCell ref="C64:C65"/>
    <mergeCell ref="A60:A61"/>
    <mergeCell ref="P60:P61"/>
    <mergeCell ref="R60:R61"/>
    <mergeCell ref="A54:A55"/>
    <mergeCell ref="R58:R59"/>
    <mergeCell ref="B60:B61"/>
    <mergeCell ref="D60:D61"/>
    <mergeCell ref="E60:E61"/>
    <mergeCell ref="B56:B57"/>
    <mergeCell ref="C20:C21"/>
    <mergeCell ref="C24:C25"/>
    <mergeCell ref="C48:C49"/>
    <mergeCell ref="A28:A29"/>
    <mergeCell ref="B28:B29"/>
    <mergeCell ref="A58:A59"/>
    <mergeCell ref="A24:A25"/>
    <mergeCell ref="B20:B21"/>
    <mergeCell ref="B32:B33"/>
    <mergeCell ref="B46:B47"/>
    <mergeCell ref="C14:C15"/>
    <mergeCell ref="C16:C17"/>
    <mergeCell ref="C32:C33"/>
    <mergeCell ref="C22:C23"/>
    <mergeCell ref="C26:C27"/>
    <mergeCell ref="A56:A57"/>
    <mergeCell ref="A50:A51"/>
    <mergeCell ref="A52:A53"/>
    <mergeCell ref="A48:A49"/>
    <mergeCell ref="A34:A35"/>
    <mergeCell ref="Q48:Q49"/>
    <mergeCell ref="Q14:Q15"/>
    <mergeCell ref="Q16:Q17"/>
    <mergeCell ref="Q18:Q19"/>
    <mergeCell ref="Q20:Q21"/>
    <mergeCell ref="Q44:Q45"/>
    <mergeCell ref="Q26:Q27"/>
    <mergeCell ref="D28:D29"/>
    <mergeCell ref="E28:E29"/>
    <mergeCell ref="C70:C71"/>
    <mergeCell ref="Q66:Q67"/>
    <mergeCell ref="Q52:Q53"/>
    <mergeCell ref="Q54:Q55"/>
    <mergeCell ref="Q40:Q41"/>
    <mergeCell ref="C60:C61"/>
    <mergeCell ref="Q50:Q51"/>
    <mergeCell ref="Q68:Q69"/>
    <mergeCell ref="Q24:Q25"/>
    <mergeCell ref="C38:C39"/>
    <mergeCell ref="C50:C51"/>
    <mergeCell ref="C36:C37"/>
    <mergeCell ref="Q38:Q39"/>
    <mergeCell ref="C68:C69"/>
    <mergeCell ref="Q56:Q57"/>
    <mergeCell ref="Q34:Q35"/>
    <mergeCell ref="Q30:Q31"/>
  </mergeCells>
  <printOptions/>
  <pageMargins left="0.87" right="0.2362204724409449" top="0.46" bottom="0" header="0.31496062992125984" footer="0.31496062992125984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90" zoomScaleSheetLayoutView="90" zoomScalePageLayoutView="0" workbookViewId="0" topLeftCell="A25">
      <selection activeCell="C48" sqref="C48:C49"/>
    </sheetView>
  </sheetViews>
  <sheetFormatPr defaultColWidth="9.140625" defaultRowHeight="12.75"/>
  <cols>
    <col min="1" max="1" width="7.28125" style="0" bestFit="1" customWidth="1"/>
    <col min="2" max="3" width="16.421875" style="0" customWidth="1"/>
    <col min="4" max="4" width="18.8515625" style="0" bestFit="1" customWidth="1"/>
    <col min="5" max="5" width="5.421875" style="0" bestFit="1" customWidth="1"/>
    <col min="6" max="6" width="4.7109375" style="0" customWidth="1"/>
    <col min="7" max="7" width="4.8515625" style="0" customWidth="1"/>
    <col min="8" max="9" width="5.140625" style="0" customWidth="1"/>
    <col min="10" max="10" width="6.7109375" style="0" customWidth="1"/>
    <col min="11" max="11" width="6.00390625" style="0" bestFit="1" customWidth="1"/>
    <col min="12" max="13" width="16.28125" style="0" customWidth="1"/>
    <col min="14" max="14" width="18.421875" style="0" bestFit="1" customWidth="1"/>
    <col min="15" max="15" width="5.421875" style="0" bestFit="1" customWidth="1"/>
    <col min="16" max="16" width="5.140625" style="0" customWidth="1"/>
    <col min="17" max="17" width="4.421875" style="0" customWidth="1"/>
    <col min="18" max="18" width="5.28125" style="0" customWidth="1"/>
    <col min="19" max="19" width="5.00390625" style="0" customWidth="1"/>
  </cols>
  <sheetData>
    <row r="1" spans="1:19" ht="96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.75">
      <c r="A2" s="219" t="s">
        <v>562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6.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249" t="s">
        <v>557</v>
      </c>
      <c r="P3" s="249"/>
      <c r="Q3" s="249"/>
      <c r="R3" s="249"/>
      <c r="S3" s="249"/>
    </row>
    <row r="4" spans="1:19" ht="13.5" customHeight="1">
      <c r="A4" s="41">
        <v>1</v>
      </c>
      <c r="B4" s="211" t="s">
        <v>127</v>
      </c>
      <c r="C4" s="212"/>
      <c r="D4" s="212"/>
      <c r="E4" s="212"/>
      <c r="F4" s="212"/>
      <c r="G4" s="212"/>
      <c r="H4" s="212"/>
      <c r="I4" s="213"/>
      <c r="J4" s="91"/>
      <c r="K4" s="41">
        <v>1</v>
      </c>
      <c r="L4" s="211" t="s">
        <v>99</v>
      </c>
      <c r="M4" s="212"/>
      <c r="N4" s="257"/>
      <c r="O4" s="257"/>
      <c r="P4" s="257"/>
      <c r="Q4" s="257"/>
      <c r="R4" s="257"/>
      <c r="S4" s="258"/>
    </row>
    <row r="5" spans="1:19" ht="12.75" customHeight="1">
      <c r="A5" s="41">
        <v>2</v>
      </c>
      <c r="B5" s="211" t="s">
        <v>128</v>
      </c>
      <c r="C5" s="212"/>
      <c r="D5" s="212"/>
      <c r="E5" s="212"/>
      <c r="F5" s="212"/>
      <c r="G5" s="212"/>
      <c r="H5" s="212"/>
      <c r="I5" s="213"/>
      <c r="J5" s="21"/>
      <c r="K5" s="41">
        <v>2</v>
      </c>
      <c r="L5" s="211" t="s">
        <v>100</v>
      </c>
      <c r="M5" s="212"/>
      <c r="N5" s="212"/>
      <c r="O5" s="212"/>
      <c r="P5" s="212"/>
      <c r="Q5" s="212"/>
      <c r="R5" s="212"/>
      <c r="S5" s="213"/>
    </row>
    <row r="6" spans="1:19" ht="14.25" customHeight="1">
      <c r="A6" s="41">
        <v>3</v>
      </c>
      <c r="B6" s="211" t="s">
        <v>102</v>
      </c>
      <c r="C6" s="212"/>
      <c r="D6" s="212"/>
      <c r="E6" s="212"/>
      <c r="F6" s="212"/>
      <c r="G6" s="212"/>
      <c r="H6" s="212"/>
      <c r="I6" s="213"/>
      <c r="J6" s="21"/>
      <c r="K6" s="41">
        <v>3</v>
      </c>
      <c r="L6" s="211" t="s">
        <v>102</v>
      </c>
      <c r="M6" s="212"/>
      <c r="N6" s="212"/>
      <c r="O6" s="212"/>
      <c r="P6" s="212"/>
      <c r="Q6" s="212"/>
      <c r="R6" s="212"/>
      <c r="S6" s="213"/>
    </row>
    <row r="7" spans="1:19" ht="15" customHeight="1">
      <c r="A7" s="41">
        <v>4</v>
      </c>
      <c r="B7" s="211" t="s">
        <v>101</v>
      </c>
      <c r="C7" s="212"/>
      <c r="D7" s="212"/>
      <c r="E7" s="212"/>
      <c r="F7" s="212"/>
      <c r="G7" s="212"/>
      <c r="H7" s="212"/>
      <c r="I7" s="213"/>
      <c r="J7" s="21"/>
      <c r="K7" s="41">
        <v>4</v>
      </c>
      <c r="L7" s="211" t="s">
        <v>101</v>
      </c>
      <c r="M7" s="212"/>
      <c r="N7" s="212"/>
      <c r="O7" s="212"/>
      <c r="P7" s="212"/>
      <c r="Q7" s="212"/>
      <c r="R7" s="212"/>
      <c r="S7" s="213"/>
    </row>
    <row r="8" spans="1:19" ht="12.75" customHeight="1">
      <c r="A8" s="214" t="s">
        <v>67</v>
      </c>
      <c r="B8" s="215"/>
      <c r="C8" s="215"/>
      <c r="D8" s="215"/>
      <c r="E8" s="215"/>
      <c r="F8" s="215"/>
      <c r="G8" s="215"/>
      <c r="H8" s="215"/>
      <c r="I8" s="216"/>
      <c r="J8" s="21"/>
      <c r="K8" s="214" t="s">
        <v>68</v>
      </c>
      <c r="L8" s="215"/>
      <c r="M8" s="215"/>
      <c r="N8" s="215"/>
      <c r="O8" s="215"/>
      <c r="P8" s="215"/>
      <c r="Q8" s="215"/>
      <c r="R8" s="215"/>
      <c r="S8" s="216"/>
    </row>
    <row r="9" spans="1:19" ht="25.5">
      <c r="A9" s="96" t="s">
        <v>38</v>
      </c>
      <c r="B9" s="157" t="s">
        <v>538</v>
      </c>
      <c r="C9" s="157" t="s">
        <v>553</v>
      </c>
      <c r="D9" s="156" t="s">
        <v>66</v>
      </c>
      <c r="E9" s="156" t="s">
        <v>0</v>
      </c>
      <c r="F9" s="41">
        <v>1</v>
      </c>
      <c r="G9" s="26">
        <v>2</v>
      </c>
      <c r="H9" s="26">
        <v>3</v>
      </c>
      <c r="I9" s="26">
        <v>4</v>
      </c>
      <c r="J9" s="21"/>
      <c r="K9" s="96" t="s">
        <v>38</v>
      </c>
      <c r="L9" s="157" t="s">
        <v>538</v>
      </c>
      <c r="M9" s="157" t="s">
        <v>553</v>
      </c>
      <c r="N9" s="96" t="s">
        <v>66</v>
      </c>
      <c r="O9" s="96" t="s">
        <v>0</v>
      </c>
      <c r="P9" s="41">
        <v>1</v>
      </c>
      <c r="Q9" s="26">
        <v>2</v>
      </c>
      <c r="R9" s="26">
        <v>3</v>
      </c>
      <c r="S9" s="26">
        <v>4</v>
      </c>
    </row>
    <row r="10" spans="1:19" ht="12.75" customHeight="1">
      <c r="A10" s="205">
        <v>1</v>
      </c>
      <c r="B10" s="201" t="s">
        <v>13</v>
      </c>
      <c r="C10" s="203" t="s">
        <v>543</v>
      </c>
      <c r="D10" s="209" t="s">
        <v>104</v>
      </c>
      <c r="E10" s="205">
        <f>I11+H11+G11+F11</f>
        <v>100</v>
      </c>
      <c r="F10" s="160">
        <v>1</v>
      </c>
      <c r="G10" s="162">
        <v>1</v>
      </c>
      <c r="H10" s="162">
        <v>1</v>
      </c>
      <c r="I10" s="162">
        <v>1</v>
      </c>
      <c r="J10" s="21"/>
      <c r="K10" s="205">
        <v>1</v>
      </c>
      <c r="L10" s="201" t="s">
        <v>13</v>
      </c>
      <c r="M10" s="201" t="s">
        <v>540</v>
      </c>
      <c r="N10" s="209" t="s">
        <v>69</v>
      </c>
      <c r="O10" s="205">
        <f>P11+Q11+R11+S11</f>
        <v>100</v>
      </c>
      <c r="P10" s="160">
        <v>1</v>
      </c>
      <c r="Q10" s="162">
        <v>1</v>
      </c>
      <c r="R10" s="162">
        <v>1</v>
      </c>
      <c r="S10" s="11">
        <v>1</v>
      </c>
    </row>
    <row r="11" spans="1:19" ht="12.75" customHeight="1">
      <c r="A11" s="206"/>
      <c r="B11" s="202"/>
      <c r="C11" s="204"/>
      <c r="D11" s="210"/>
      <c r="E11" s="206"/>
      <c r="F11" s="160">
        <v>30</v>
      </c>
      <c r="G11" s="162">
        <v>30</v>
      </c>
      <c r="H11" s="162">
        <v>20</v>
      </c>
      <c r="I11" s="162">
        <v>20</v>
      </c>
      <c r="J11" s="21"/>
      <c r="K11" s="206"/>
      <c r="L11" s="202"/>
      <c r="M11" s="202"/>
      <c r="N11" s="210"/>
      <c r="O11" s="206"/>
      <c r="P11" s="160">
        <v>30</v>
      </c>
      <c r="Q11" s="162">
        <v>30</v>
      </c>
      <c r="R11" s="162">
        <v>20</v>
      </c>
      <c r="S11" s="11">
        <v>20</v>
      </c>
    </row>
    <row r="12" spans="1:19" ht="12.75" customHeight="1">
      <c r="A12" s="217" t="s">
        <v>136</v>
      </c>
      <c r="B12" s="201" t="s">
        <v>13</v>
      </c>
      <c r="C12" s="203" t="s">
        <v>543</v>
      </c>
      <c r="D12" s="209" t="s">
        <v>105</v>
      </c>
      <c r="E12" s="205">
        <f>I13+H13+G13+F13</f>
        <v>94</v>
      </c>
      <c r="F12" s="160">
        <v>2</v>
      </c>
      <c r="G12" s="162">
        <v>2</v>
      </c>
      <c r="H12" s="162">
        <v>2</v>
      </c>
      <c r="I12" s="162">
        <v>2</v>
      </c>
      <c r="J12" s="21"/>
      <c r="K12" s="207" t="s">
        <v>136</v>
      </c>
      <c r="L12" s="201" t="s">
        <v>15</v>
      </c>
      <c r="M12" s="175"/>
      <c r="N12" s="209" t="s">
        <v>70</v>
      </c>
      <c r="O12" s="205">
        <f>P13+Q13+R13+S13</f>
        <v>90</v>
      </c>
      <c r="P12" s="31">
        <v>2</v>
      </c>
      <c r="Q12" s="22">
        <v>4</v>
      </c>
      <c r="R12" s="22">
        <v>2</v>
      </c>
      <c r="S12" s="11">
        <v>2</v>
      </c>
    </row>
    <row r="13" spans="1:19" ht="12.75" customHeight="1">
      <c r="A13" s="217"/>
      <c r="B13" s="202"/>
      <c r="C13" s="204"/>
      <c r="D13" s="210"/>
      <c r="E13" s="206"/>
      <c r="F13" s="160">
        <v>28</v>
      </c>
      <c r="G13" s="162">
        <v>28</v>
      </c>
      <c r="H13" s="162">
        <v>19</v>
      </c>
      <c r="I13" s="162">
        <v>19</v>
      </c>
      <c r="J13" s="21"/>
      <c r="K13" s="208"/>
      <c r="L13" s="202"/>
      <c r="M13" s="176"/>
      <c r="N13" s="210"/>
      <c r="O13" s="206"/>
      <c r="P13" s="31">
        <v>28</v>
      </c>
      <c r="Q13" s="22">
        <v>24</v>
      </c>
      <c r="R13" s="22">
        <v>19</v>
      </c>
      <c r="S13" s="11">
        <v>19</v>
      </c>
    </row>
    <row r="14" spans="1:19" ht="12.75" customHeight="1">
      <c r="A14" s="217" t="s">
        <v>137</v>
      </c>
      <c r="B14" s="201" t="s">
        <v>13</v>
      </c>
      <c r="C14" s="203" t="s">
        <v>543</v>
      </c>
      <c r="D14" s="209" t="s">
        <v>106</v>
      </c>
      <c r="E14" s="205">
        <f>I15+H15+G15+F15</f>
        <v>86</v>
      </c>
      <c r="F14" s="160">
        <v>3</v>
      </c>
      <c r="G14" s="162">
        <v>3</v>
      </c>
      <c r="H14" s="162">
        <v>5</v>
      </c>
      <c r="I14" s="162">
        <v>3</v>
      </c>
      <c r="J14" s="21"/>
      <c r="K14" s="207" t="s">
        <v>137</v>
      </c>
      <c r="L14" s="201" t="s">
        <v>11</v>
      </c>
      <c r="M14" s="201" t="s">
        <v>544</v>
      </c>
      <c r="N14" s="209" t="s">
        <v>71</v>
      </c>
      <c r="O14" s="205">
        <f>P15+Q15+R15+S15</f>
        <v>84</v>
      </c>
      <c r="P14" s="160">
        <v>4</v>
      </c>
      <c r="Q14" s="162">
        <v>2</v>
      </c>
      <c r="R14" s="162">
        <v>7</v>
      </c>
      <c r="S14" s="11">
        <v>3</v>
      </c>
    </row>
    <row r="15" spans="1:19" ht="12.75" customHeight="1">
      <c r="A15" s="217"/>
      <c r="B15" s="202"/>
      <c r="C15" s="204"/>
      <c r="D15" s="210"/>
      <c r="E15" s="206"/>
      <c r="F15" s="160">
        <v>26</v>
      </c>
      <c r="G15" s="162">
        <v>26</v>
      </c>
      <c r="H15" s="162">
        <v>16</v>
      </c>
      <c r="I15" s="162">
        <v>18</v>
      </c>
      <c r="J15" s="21"/>
      <c r="K15" s="208"/>
      <c r="L15" s="202"/>
      <c r="M15" s="202"/>
      <c r="N15" s="210"/>
      <c r="O15" s="206"/>
      <c r="P15" s="160">
        <v>24</v>
      </c>
      <c r="Q15" s="162">
        <v>28</v>
      </c>
      <c r="R15" s="162">
        <v>14</v>
      </c>
      <c r="S15" s="11">
        <v>18</v>
      </c>
    </row>
    <row r="16" spans="1:19" ht="12.75" customHeight="1">
      <c r="A16" s="205">
        <v>4</v>
      </c>
      <c r="B16" s="201" t="s">
        <v>13</v>
      </c>
      <c r="C16" s="203" t="s">
        <v>543</v>
      </c>
      <c r="D16" s="209" t="s">
        <v>107</v>
      </c>
      <c r="E16" s="205">
        <f>I17+H17+G17+F17</f>
        <v>80</v>
      </c>
      <c r="F16" s="160">
        <v>4</v>
      </c>
      <c r="G16" s="162">
        <v>4</v>
      </c>
      <c r="H16" s="162">
        <v>6</v>
      </c>
      <c r="I16" s="162">
        <v>4</v>
      </c>
      <c r="J16" s="21"/>
      <c r="K16" s="271" t="s">
        <v>138</v>
      </c>
      <c r="L16" s="201" t="s">
        <v>19</v>
      </c>
      <c r="M16" s="201" t="s">
        <v>539</v>
      </c>
      <c r="N16" s="209" t="s">
        <v>73</v>
      </c>
      <c r="O16" s="250">
        <f>P17+Q17+R17+S17</f>
        <v>72</v>
      </c>
      <c r="P16" s="7">
        <v>6</v>
      </c>
      <c r="Q16" s="23">
        <v>5</v>
      </c>
      <c r="R16" s="32">
        <v>4</v>
      </c>
      <c r="S16" s="6">
        <v>8</v>
      </c>
    </row>
    <row r="17" spans="1:19" ht="12.75" customHeight="1">
      <c r="A17" s="206"/>
      <c r="B17" s="202"/>
      <c r="C17" s="204"/>
      <c r="D17" s="210"/>
      <c r="E17" s="206"/>
      <c r="F17" s="160">
        <v>24</v>
      </c>
      <c r="G17" s="162">
        <v>24</v>
      </c>
      <c r="H17" s="162">
        <v>15</v>
      </c>
      <c r="I17" s="162">
        <v>17</v>
      </c>
      <c r="J17" s="21"/>
      <c r="K17" s="271"/>
      <c r="L17" s="202"/>
      <c r="M17" s="202"/>
      <c r="N17" s="210"/>
      <c r="O17" s="251"/>
      <c r="P17" s="7">
        <v>20</v>
      </c>
      <c r="Q17" s="23">
        <v>22</v>
      </c>
      <c r="R17" s="32">
        <v>17</v>
      </c>
      <c r="S17" s="6">
        <v>13</v>
      </c>
    </row>
    <row r="18" spans="1:19" ht="12.75" customHeight="1">
      <c r="A18" s="207" t="s">
        <v>139</v>
      </c>
      <c r="B18" s="201" t="s">
        <v>12</v>
      </c>
      <c r="C18" s="201" t="s">
        <v>540</v>
      </c>
      <c r="D18" s="209" t="s">
        <v>110</v>
      </c>
      <c r="E18" s="205">
        <f>I19+H19+G19+F19</f>
        <v>73</v>
      </c>
      <c r="F18" s="160">
        <v>7</v>
      </c>
      <c r="G18" s="162">
        <v>5</v>
      </c>
      <c r="H18" s="162">
        <v>3</v>
      </c>
      <c r="I18" s="162">
        <v>6</v>
      </c>
      <c r="J18" s="21"/>
      <c r="K18" s="259" t="s">
        <v>63</v>
      </c>
      <c r="L18" s="201" t="s">
        <v>19</v>
      </c>
      <c r="M18" s="201" t="s">
        <v>539</v>
      </c>
      <c r="N18" s="209" t="s">
        <v>72</v>
      </c>
      <c r="O18" s="250">
        <f>P19+Q19+R19+S19</f>
        <v>62</v>
      </c>
      <c r="P18" s="7">
        <v>5</v>
      </c>
      <c r="Q18" s="23">
        <v>9</v>
      </c>
      <c r="R18" s="32">
        <v>6</v>
      </c>
      <c r="S18" s="6">
        <v>10</v>
      </c>
    </row>
    <row r="19" spans="1:19" ht="12.75" customHeight="1">
      <c r="A19" s="220"/>
      <c r="B19" s="202"/>
      <c r="C19" s="202"/>
      <c r="D19" s="210"/>
      <c r="E19" s="206"/>
      <c r="F19" s="160">
        <v>18</v>
      </c>
      <c r="G19" s="162">
        <v>22</v>
      </c>
      <c r="H19" s="162">
        <v>18</v>
      </c>
      <c r="I19" s="162">
        <v>15</v>
      </c>
      <c r="J19" s="21"/>
      <c r="K19" s="260"/>
      <c r="L19" s="202"/>
      <c r="M19" s="202"/>
      <c r="N19" s="210"/>
      <c r="O19" s="251"/>
      <c r="P19" s="7">
        <v>22</v>
      </c>
      <c r="Q19" s="23">
        <v>14</v>
      </c>
      <c r="R19" s="32">
        <v>15</v>
      </c>
      <c r="S19" s="6">
        <v>11</v>
      </c>
    </row>
    <row r="20" spans="1:19" ht="12.75" customHeight="1">
      <c r="A20" s="217" t="s">
        <v>147</v>
      </c>
      <c r="B20" s="203" t="s">
        <v>113</v>
      </c>
      <c r="C20" s="201" t="s">
        <v>539</v>
      </c>
      <c r="D20" s="209" t="s">
        <v>114</v>
      </c>
      <c r="E20" s="205">
        <f>F21+G21+H21+I21</f>
        <v>57</v>
      </c>
      <c r="F20" s="9">
        <v>10</v>
      </c>
      <c r="G20" s="22">
        <v>6</v>
      </c>
      <c r="H20" s="22">
        <v>10</v>
      </c>
      <c r="I20" s="22">
        <v>7</v>
      </c>
      <c r="J20" s="21"/>
      <c r="K20" s="260"/>
      <c r="L20" s="201" t="s">
        <v>12</v>
      </c>
      <c r="M20" s="201" t="s">
        <v>540</v>
      </c>
      <c r="N20" s="209" t="s">
        <v>76</v>
      </c>
      <c r="O20" s="205">
        <f>P21+Q21+R21+S21</f>
        <v>62</v>
      </c>
      <c r="P20" s="160">
        <v>9</v>
      </c>
      <c r="Q20" s="162">
        <v>7</v>
      </c>
      <c r="R20" s="162">
        <v>5</v>
      </c>
      <c r="S20" s="11">
        <v>7</v>
      </c>
    </row>
    <row r="21" spans="1:19" ht="12.75" customHeight="1">
      <c r="A21" s="217"/>
      <c r="B21" s="204"/>
      <c r="C21" s="202"/>
      <c r="D21" s="210"/>
      <c r="E21" s="206"/>
      <c r="F21" s="9">
        <v>12</v>
      </c>
      <c r="G21" s="22">
        <v>20</v>
      </c>
      <c r="H21" s="22">
        <v>11</v>
      </c>
      <c r="I21" s="22">
        <v>14</v>
      </c>
      <c r="J21" s="21"/>
      <c r="K21" s="261"/>
      <c r="L21" s="202"/>
      <c r="M21" s="202"/>
      <c r="N21" s="210"/>
      <c r="O21" s="206"/>
      <c r="P21" s="160">
        <v>14</v>
      </c>
      <c r="Q21" s="162">
        <v>18</v>
      </c>
      <c r="R21" s="162">
        <v>16</v>
      </c>
      <c r="S21" s="11">
        <v>14</v>
      </c>
    </row>
    <row r="22" spans="1:19" ht="12.75" customHeight="1">
      <c r="A22" s="207" t="s">
        <v>32</v>
      </c>
      <c r="B22" s="201" t="s">
        <v>11</v>
      </c>
      <c r="C22" s="201" t="s">
        <v>544</v>
      </c>
      <c r="D22" s="209" t="s">
        <v>116</v>
      </c>
      <c r="E22" s="205">
        <f>I23+H23+G23+F23</f>
        <v>54</v>
      </c>
      <c r="F22" s="160">
        <v>12</v>
      </c>
      <c r="G22" s="162">
        <v>11</v>
      </c>
      <c r="H22" s="162">
        <v>4</v>
      </c>
      <c r="I22" s="162">
        <v>5</v>
      </c>
      <c r="J22" s="21"/>
      <c r="K22" s="252" t="s">
        <v>96</v>
      </c>
      <c r="L22" s="201" t="s">
        <v>11</v>
      </c>
      <c r="M22" s="201" t="s">
        <v>544</v>
      </c>
      <c r="N22" s="209" t="s">
        <v>74</v>
      </c>
      <c r="O22" s="205">
        <f>P23+Q23+R23+S23</f>
        <v>61</v>
      </c>
      <c r="P22" s="160">
        <v>7</v>
      </c>
      <c r="Q22" s="162">
        <v>6</v>
      </c>
      <c r="R22" s="162">
        <v>13</v>
      </c>
      <c r="S22" s="11">
        <v>6</v>
      </c>
    </row>
    <row r="23" spans="1:19" ht="12.75" customHeight="1">
      <c r="A23" s="220"/>
      <c r="B23" s="202"/>
      <c r="C23" s="202"/>
      <c r="D23" s="210"/>
      <c r="E23" s="206"/>
      <c r="F23" s="163">
        <v>10</v>
      </c>
      <c r="G23" s="11">
        <v>11</v>
      </c>
      <c r="H23" s="11">
        <v>17</v>
      </c>
      <c r="I23" s="11">
        <v>16</v>
      </c>
      <c r="J23" s="21"/>
      <c r="K23" s="252"/>
      <c r="L23" s="202"/>
      <c r="M23" s="202"/>
      <c r="N23" s="210"/>
      <c r="O23" s="206"/>
      <c r="P23" s="160">
        <v>18</v>
      </c>
      <c r="Q23" s="162">
        <v>20</v>
      </c>
      <c r="R23" s="162">
        <v>8</v>
      </c>
      <c r="S23" s="11">
        <v>15</v>
      </c>
    </row>
    <row r="24" spans="1:19" ht="12.75" customHeight="1">
      <c r="A24" s="220"/>
      <c r="B24" s="201" t="s">
        <v>12</v>
      </c>
      <c r="C24" s="201" t="s">
        <v>540</v>
      </c>
      <c r="D24" s="209" t="s">
        <v>111</v>
      </c>
      <c r="E24" s="205">
        <f>I25+H25+G25+F25</f>
        <v>54</v>
      </c>
      <c r="F24" s="160">
        <v>8</v>
      </c>
      <c r="G24" s="162">
        <v>9</v>
      </c>
      <c r="H24" s="162">
        <v>7</v>
      </c>
      <c r="I24" s="162">
        <v>11</v>
      </c>
      <c r="J24" s="21"/>
      <c r="K24" s="253" t="s">
        <v>97</v>
      </c>
      <c r="L24" s="201" t="s">
        <v>53</v>
      </c>
      <c r="M24" s="201" t="s">
        <v>545</v>
      </c>
      <c r="N24" s="209" t="s">
        <v>103</v>
      </c>
      <c r="O24" s="205">
        <f>P25+Q25+R25+S25</f>
        <v>57</v>
      </c>
      <c r="P24" s="160">
        <v>3</v>
      </c>
      <c r="Q24" s="162">
        <v>8</v>
      </c>
      <c r="R24" s="162">
        <v>9</v>
      </c>
      <c r="S24" s="11">
        <v>18</v>
      </c>
    </row>
    <row r="25" spans="1:19" ht="12.75" customHeight="1">
      <c r="A25" s="208"/>
      <c r="B25" s="202"/>
      <c r="C25" s="202"/>
      <c r="D25" s="210"/>
      <c r="E25" s="206"/>
      <c r="F25" s="160">
        <v>16</v>
      </c>
      <c r="G25" s="162">
        <v>14</v>
      </c>
      <c r="H25" s="162">
        <v>14</v>
      </c>
      <c r="I25" s="162">
        <v>10</v>
      </c>
      <c r="J25" s="21"/>
      <c r="K25" s="254"/>
      <c r="L25" s="202"/>
      <c r="M25" s="202"/>
      <c r="N25" s="210"/>
      <c r="O25" s="206"/>
      <c r="P25" s="160">
        <v>26</v>
      </c>
      <c r="Q25" s="162">
        <v>16</v>
      </c>
      <c r="R25" s="162">
        <v>12</v>
      </c>
      <c r="S25" s="11">
        <v>3</v>
      </c>
    </row>
    <row r="26" spans="1:19" ht="12.75" customHeight="1">
      <c r="A26" s="205">
        <v>9</v>
      </c>
      <c r="B26" s="201" t="s">
        <v>13</v>
      </c>
      <c r="C26" s="203" t="s">
        <v>543</v>
      </c>
      <c r="D26" s="209" t="s">
        <v>109</v>
      </c>
      <c r="E26" s="205">
        <f>I27+H27+G27+F27</f>
        <v>52</v>
      </c>
      <c r="F26" s="160">
        <v>6</v>
      </c>
      <c r="G26" s="162">
        <v>7</v>
      </c>
      <c r="H26" s="162">
        <v>14</v>
      </c>
      <c r="I26" s="162">
        <v>14</v>
      </c>
      <c r="J26" s="21"/>
      <c r="K26" s="250">
        <v>9</v>
      </c>
      <c r="L26" s="209" t="s">
        <v>91</v>
      </c>
      <c r="M26" s="203" t="s">
        <v>541</v>
      </c>
      <c r="N26" s="209" t="s">
        <v>92</v>
      </c>
      <c r="O26" s="205">
        <f>P27+Q27+R27+S27</f>
        <v>50</v>
      </c>
      <c r="P26" s="163">
        <v>3</v>
      </c>
      <c r="Q26" s="163"/>
      <c r="R26" s="162">
        <v>9</v>
      </c>
      <c r="S26" s="11">
        <v>9</v>
      </c>
    </row>
    <row r="27" spans="1:19" ht="12.75" customHeight="1">
      <c r="A27" s="206"/>
      <c r="B27" s="202"/>
      <c r="C27" s="204"/>
      <c r="D27" s="210"/>
      <c r="E27" s="206"/>
      <c r="F27" s="160">
        <v>20</v>
      </c>
      <c r="G27" s="162">
        <v>18</v>
      </c>
      <c r="H27" s="162">
        <v>7</v>
      </c>
      <c r="I27" s="162">
        <v>7</v>
      </c>
      <c r="J27" s="21"/>
      <c r="K27" s="251"/>
      <c r="L27" s="210"/>
      <c r="M27" s="204"/>
      <c r="N27" s="210"/>
      <c r="O27" s="206"/>
      <c r="P27" s="11">
        <v>26</v>
      </c>
      <c r="Q27" s="11"/>
      <c r="R27" s="162">
        <v>12</v>
      </c>
      <c r="S27" s="11">
        <v>12</v>
      </c>
    </row>
    <row r="28" spans="1:19" ht="12.75" customHeight="1">
      <c r="A28" s="205">
        <v>10</v>
      </c>
      <c r="B28" s="201" t="s">
        <v>19</v>
      </c>
      <c r="C28" s="201" t="s">
        <v>551</v>
      </c>
      <c r="D28" s="209" t="s">
        <v>121</v>
      </c>
      <c r="E28" s="205">
        <f>I29+H29+G29+F29</f>
        <v>39</v>
      </c>
      <c r="F28" s="10">
        <v>16</v>
      </c>
      <c r="G28" s="10">
        <v>8</v>
      </c>
      <c r="H28" s="10">
        <v>17</v>
      </c>
      <c r="I28" s="10">
        <v>8</v>
      </c>
      <c r="J28" s="21"/>
      <c r="K28" s="205">
        <v>10</v>
      </c>
      <c r="L28" s="203" t="s">
        <v>13</v>
      </c>
      <c r="M28" s="201" t="s">
        <v>540</v>
      </c>
      <c r="N28" s="269" t="s">
        <v>154</v>
      </c>
      <c r="O28" s="262">
        <f>P29+Q29+R29+S29</f>
        <v>34</v>
      </c>
      <c r="P28" s="43"/>
      <c r="Q28" s="43"/>
      <c r="R28" s="43">
        <v>3</v>
      </c>
      <c r="S28" s="43">
        <v>5</v>
      </c>
    </row>
    <row r="29" spans="1:19" ht="12.75" customHeight="1">
      <c r="A29" s="206"/>
      <c r="B29" s="202"/>
      <c r="C29" s="202"/>
      <c r="D29" s="210"/>
      <c r="E29" s="206"/>
      <c r="F29" s="10">
        <v>6</v>
      </c>
      <c r="G29" s="10">
        <v>16</v>
      </c>
      <c r="H29" s="10">
        <v>4</v>
      </c>
      <c r="I29" s="10">
        <v>13</v>
      </c>
      <c r="J29" s="21"/>
      <c r="K29" s="206"/>
      <c r="L29" s="204"/>
      <c r="M29" s="202"/>
      <c r="N29" s="270"/>
      <c r="O29" s="263"/>
      <c r="P29" s="43"/>
      <c r="Q29" s="43"/>
      <c r="R29" s="43">
        <v>18</v>
      </c>
      <c r="S29" s="43">
        <v>16</v>
      </c>
    </row>
    <row r="30" spans="1:19" ht="12.75" customHeight="1">
      <c r="A30" s="205">
        <v>11</v>
      </c>
      <c r="B30" s="201" t="s">
        <v>12</v>
      </c>
      <c r="C30" s="201" t="s">
        <v>540</v>
      </c>
      <c r="D30" s="209" t="s">
        <v>119</v>
      </c>
      <c r="E30" s="205">
        <f>I31+H31+G31+F31</f>
        <v>38</v>
      </c>
      <c r="F30" s="160">
        <v>14</v>
      </c>
      <c r="G30" s="162">
        <v>10</v>
      </c>
      <c r="H30" s="162">
        <v>11</v>
      </c>
      <c r="I30" s="162">
        <v>13</v>
      </c>
      <c r="J30" s="21"/>
      <c r="K30" s="250">
        <v>11</v>
      </c>
      <c r="L30" s="201" t="s">
        <v>19</v>
      </c>
      <c r="M30" s="201" t="s">
        <v>539</v>
      </c>
      <c r="N30" s="209" t="s">
        <v>81</v>
      </c>
      <c r="O30" s="250">
        <f>P31+Q31+R31+S31</f>
        <v>31</v>
      </c>
      <c r="P30" s="7">
        <v>14</v>
      </c>
      <c r="Q30" s="23">
        <v>14</v>
      </c>
      <c r="R30" s="32">
        <v>14</v>
      </c>
      <c r="S30" s="6">
        <v>13</v>
      </c>
    </row>
    <row r="31" spans="1:19" ht="12.75" customHeight="1">
      <c r="A31" s="206"/>
      <c r="B31" s="202"/>
      <c r="C31" s="202"/>
      <c r="D31" s="210"/>
      <c r="E31" s="206"/>
      <c r="F31" s="160">
        <v>8</v>
      </c>
      <c r="G31" s="162">
        <v>12</v>
      </c>
      <c r="H31" s="162">
        <v>10</v>
      </c>
      <c r="I31" s="162">
        <v>8</v>
      </c>
      <c r="J31" s="21"/>
      <c r="K31" s="251"/>
      <c r="L31" s="202"/>
      <c r="M31" s="202"/>
      <c r="N31" s="210"/>
      <c r="O31" s="251"/>
      <c r="P31" s="5">
        <v>8</v>
      </c>
      <c r="Q31" s="6">
        <v>8</v>
      </c>
      <c r="R31" s="32">
        <v>7</v>
      </c>
      <c r="S31" s="6">
        <v>8</v>
      </c>
    </row>
    <row r="32" spans="1:19" ht="12.75" customHeight="1">
      <c r="A32" s="205">
        <v>12</v>
      </c>
      <c r="B32" s="201" t="s">
        <v>12</v>
      </c>
      <c r="C32" s="201" t="s">
        <v>540</v>
      </c>
      <c r="D32" s="209" t="s">
        <v>112</v>
      </c>
      <c r="E32" s="205">
        <f>I33+H33+G33+F33</f>
        <v>32</v>
      </c>
      <c r="F32" s="160">
        <v>9</v>
      </c>
      <c r="G32" s="162">
        <v>13</v>
      </c>
      <c r="H32" s="162"/>
      <c r="I32" s="162">
        <v>12</v>
      </c>
      <c r="J32" s="21"/>
      <c r="K32" s="250">
        <v>12</v>
      </c>
      <c r="L32" s="201" t="s">
        <v>15</v>
      </c>
      <c r="M32" s="201"/>
      <c r="N32" s="266" t="s">
        <v>556</v>
      </c>
      <c r="O32" s="250">
        <f>P33+Q33+R33+S33</f>
        <v>30</v>
      </c>
      <c r="P32" s="5"/>
      <c r="Q32" s="5"/>
      <c r="R32" s="32">
        <v>8</v>
      </c>
      <c r="S32" s="6">
        <v>4</v>
      </c>
    </row>
    <row r="33" spans="1:19" ht="12.75" customHeight="1">
      <c r="A33" s="206"/>
      <c r="B33" s="202"/>
      <c r="C33" s="202"/>
      <c r="D33" s="210"/>
      <c r="E33" s="206"/>
      <c r="F33" s="160">
        <v>14</v>
      </c>
      <c r="G33" s="162">
        <v>9</v>
      </c>
      <c r="H33" s="162"/>
      <c r="I33" s="162">
        <v>9</v>
      </c>
      <c r="J33" s="21"/>
      <c r="K33" s="251"/>
      <c r="L33" s="202"/>
      <c r="M33" s="202"/>
      <c r="N33" s="267"/>
      <c r="O33" s="251"/>
      <c r="P33" s="5"/>
      <c r="Q33" s="5"/>
      <c r="R33" s="32">
        <v>13</v>
      </c>
      <c r="S33" s="6">
        <v>17</v>
      </c>
    </row>
    <row r="34" spans="1:19" ht="12.75" customHeight="1">
      <c r="A34" s="205">
        <v>13</v>
      </c>
      <c r="B34" s="209" t="s">
        <v>11</v>
      </c>
      <c r="C34" s="201" t="s">
        <v>544</v>
      </c>
      <c r="D34" s="209" t="s">
        <v>122</v>
      </c>
      <c r="E34" s="205">
        <f>I35+H35+G35+F35</f>
        <v>28</v>
      </c>
      <c r="F34" s="163">
        <v>17</v>
      </c>
      <c r="G34" s="163">
        <v>12</v>
      </c>
      <c r="H34" s="163">
        <v>12</v>
      </c>
      <c r="I34" s="163">
        <v>17</v>
      </c>
      <c r="J34" s="21"/>
      <c r="K34" s="268" t="s">
        <v>98</v>
      </c>
      <c r="L34" s="203" t="s">
        <v>19</v>
      </c>
      <c r="M34" s="201" t="s">
        <v>539</v>
      </c>
      <c r="N34" s="209" t="s">
        <v>88</v>
      </c>
      <c r="O34" s="264">
        <f>P35+Q35+R35+S35</f>
        <v>29</v>
      </c>
      <c r="P34" s="6">
        <v>19</v>
      </c>
      <c r="Q34" s="6">
        <v>12</v>
      </c>
      <c r="R34" s="32">
        <v>15</v>
      </c>
      <c r="S34" s="6">
        <v>11</v>
      </c>
    </row>
    <row r="35" spans="1:19" ht="12.75" customHeight="1">
      <c r="A35" s="206"/>
      <c r="B35" s="210"/>
      <c r="C35" s="202"/>
      <c r="D35" s="210"/>
      <c r="E35" s="206"/>
      <c r="F35" s="163">
        <v>5</v>
      </c>
      <c r="G35" s="163">
        <v>10</v>
      </c>
      <c r="H35" s="163">
        <v>9</v>
      </c>
      <c r="I35" s="163">
        <v>4</v>
      </c>
      <c r="J35" s="21"/>
      <c r="K35" s="253"/>
      <c r="L35" s="204"/>
      <c r="M35" s="202"/>
      <c r="N35" s="210"/>
      <c r="O35" s="265"/>
      <c r="P35" s="6">
        <v>3</v>
      </c>
      <c r="Q35" s="6">
        <v>10</v>
      </c>
      <c r="R35" s="32">
        <v>6</v>
      </c>
      <c r="S35" s="6">
        <v>10</v>
      </c>
    </row>
    <row r="36" spans="1:19" ht="12.75" customHeight="1">
      <c r="A36" s="205">
        <v>14</v>
      </c>
      <c r="B36" s="203" t="s">
        <v>11</v>
      </c>
      <c r="C36" s="201" t="s">
        <v>544</v>
      </c>
      <c r="D36" s="209" t="s">
        <v>140</v>
      </c>
      <c r="E36" s="225">
        <f>F37+G37+H37+I37</f>
        <v>24</v>
      </c>
      <c r="F36" s="11"/>
      <c r="G36" s="11"/>
      <c r="H36" s="11">
        <v>8</v>
      </c>
      <c r="I36" s="11">
        <v>10</v>
      </c>
      <c r="J36" s="21"/>
      <c r="K36" s="268" t="s">
        <v>155</v>
      </c>
      <c r="L36" s="201" t="s">
        <v>11</v>
      </c>
      <c r="M36" s="201" t="s">
        <v>544</v>
      </c>
      <c r="N36" s="209" t="s">
        <v>75</v>
      </c>
      <c r="O36" s="205">
        <f>P37+Q37+R37+S37</f>
        <v>28</v>
      </c>
      <c r="P36" s="160">
        <v>8</v>
      </c>
      <c r="Q36" s="162">
        <v>10</v>
      </c>
      <c r="R36" s="162"/>
      <c r="S36" s="11"/>
    </row>
    <row r="37" spans="1:19" ht="12.75" customHeight="1">
      <c r="A37" s="206"/>
      <c r="B37" s="204"/>
      <c r="C37" s="202"/>
      <c r="D37" s="210"/>
      <c r="E37" s="226"/>
      <c r="F37" s="11"/>
      <c r="G37" s="11"/>
      <c r="H37" s="11">
        <v>13</v>
      </c>
      <c r="I37" s="11">
        <v>11</v>
      </c>
      <c r="J37" s="21"/>
      <c r="K37" s="253"/>
      <c r="L37" s="202"/>
      <c r="M37" s="202"/>
      <c r="N37" s="210"/>
      <c r="O37" s="206"/>
      <c r="P37" s="160">
        <v>16</v>
      </c>
      <c r="Q37" s="162">
        <v>12</v>
      </c>
      <c r="R37" s="162"/>
      <c r="S37" s="11"/>
    </row>
    <row r="38" spans="1:19" ht="12.75" customHeight="1">
      <c r="A38" s="205" t="s">
        <v>35</v>
      </c>
      <c r="B38" s="203" t="s">
        <v>12</v>
      </c>
      <c r="C38" s="201" t="s">
        <v>540</v>
      </c>
      <c r="D38" s="209" t="s">
        <v>132</v>
      </c>
      <c r="E38" s="225">
        <f>F39+G39+H39+I39</f>
        <v>22</v>
      </c>
      <c r="F38" s="11"/>
      <c r="G38" s="11">
        <v>18</v>
      </c>
      <c r="H38" s="11">
        <v>15</v>
      </c>
      <c r="I38" s="11">
        <v>9</v>
      </c>
      <c r="J38" s="21"/>
      <c r="K38" s="268" t="s">
        <v>35</v>
      </c>
      <c r="L38" s="201" t="s">
        <v>13</v>
      </c>
      <c r="M38" s="201" t="s">
        <v>540</v>
      </c>
      <c r="N38" s="209" t="s">
        <v>77</v>
      </c>
      <c r="O38" s="205">
        <f>P39+Q39+R39+S39</f>
        <v>19</v>
      </c>
      <c r="P38" s="163">
        <v>10</v>
      </c>
      <c r="Q38" s="163">
        <v>20</v>
      </c>
      <c r="R38" s="162">
        <v>16</v>
      </c>
      <c r="S38" s="11"/>
    </row>
    <row r="39" spans="1:19" ht="12.75" customHeight="1">
      <c r="A39" s="227"/>
      <c r="B39" s="204"/>
      <c r="C39" s="202"/>
      <c r="D39" s="210"/>
      <c r="E39" s="226"/>
      <c r="F39" s="11"/>
      <c r="G39" s="11">
        <v>4</v>
      </c>
      <c r="H39" s="11">
        <v>6</v>
      </c>
      <c r="I39" s="11">
        <v>12</v>
      </c>
      <c r="J39" s="21"/>
      <c r="K39" s="253"/>
      <c r="L39" s="202"/>
      <c r="M39" s="202"/>
      <c r="N39" s="210"/>
      <c r="O39" s="206"/>
      <c r="P39" s="163">
        <v>12</v>
      </c>
      <c r="Q39" s="163">
        <v>2</v>
      </c>
      <c r="R39" s="162">
        <v>5</v>
      </c>
      <c r="S39" s="11"/>
    </row>
    <row r="40" spans="1:19" ht="12.75" customHeight="1">
      <c r="A40" s="227"/>
      <c r="B40" s="201" t="s">
        <v>11</v>
      </c>
      <c r="C40" s="201" t="s">
        <v>544</v>
      </c>
      <c r="D40" s="209" t="s">
        <v>108</v>
      </c>
      <c r="E40" s="205">
        <f>I41+H41+G41+F41</f>
        <v>22</v>
      </c>
      <c r="F40" s="160">
        <v>5</v>
      </c>
      <c r="G40" s="162"/>
      <c r="H40" s="162"/>
      <c r="I40" s="162"/>
      <c r="J40" s="21"/>
      <c r="K40" s="253"/>
      <c r="L40" s="201" t="s">
        <v>82</v>
      </c>
      <c r="M40" s="201" t="s">
        <v>549</v>
      </c>
      <c r="N40" s="209" t="s">
        <v>83</v>
      </c>
      <c r="O40" s="205">
        <f>P41+Q41+R41+S41</f>
        <v>19</v>
      </c>
      <c r="P40" s="163">
        <v>15</v>
      </c>
      <c r="Q40" s="163">
        <v>11</v>
      </c>
      <c r="R40" s="162"/>
      <c r="S40" s="11">
        <v>20</v>
      </c>
    </row>
    <row r="41" spans="1:19" ht="12.75" customHeight="1">
      <c r="A41" s="206"/>
      <c r="B41" s="202"/>
      <c r="C41" s="202"/>
      <c r="D41" s="210"/>
      <c r="E41" s="206"/>
      <c r="F41" s="160">
        <v>22</v>
      </c>
      <c r="G41" s="162"/>
      <c r="H41" s="162"/>
      <c r="I41" s="162"/>
      <c r="J41" s="21"/>
      <c r="K41" s="254"/>
      <c r="L41" s="202"/>
      <c r="M41" s="202"/>
      <c r="N41" s="210"/>
      <c r="O41" s="206"/>
      <c r="P41" s="163">
        <v>7</v>
      </c>
      <c r="Q41" s="163">
        <v>11</v>
      </c>
      <c r="R41" s="162"/>
      <c r="S41" s="11">
        <v>1</v>
      </c>
    </row>
    <row r="42" spans="1:19" ht="12.75" customHeight="1">
      <c r="A42" s="224">
        <v>17</v>
      </c>
      <c r="B42" s="201" t="s">
        <v>91</v>
      </c>
      <c r="C42" s="203" t="s">
        <v>541</v>
      </c>
      <c r="D42" s="209" t="s">
        <v>115</v>
      </c>
      <c r="E42" s="205">
        <f>I43+H43+G43+F43</f>
        <v>19</v>
      </c>
      <c r="F42" s="160">
        <v>11</v>
      </c>
      <c r="G42" s="162"/>
      <c r="H42" s="162">
        <v>13</v>
      </c>
      <c r="I42" s="162"/>
      <c r="J42" s="21"/>
      <c r="K42" s="268" t="s">
        <v>36</v>
      </c>
      <c r="L42" s="203" t="s">
        <v>12</v>
      </c>
      <c r="M42" s="201" t="s">
        <v>540</v>
      </c>
      <c r="N42" s="209" t="s">
        <v>80</v>
      </c>
      <c r="O42" s="205">
        <f>P43+Q43+R43+S43</f>
        <v>18</v>
      </c>
      <c r="P42" s="160">
        <v>13</v>
      </c>
      <c r="Q42" s="162"/>
      <c r="R42" s="162">
        <v>18</v>
      </c>
      <c r="S42" s="11">
        <v>15</v>
      </c>
    </row>
    <row r="43" spans="1:19" ht="12.75" customHeight="1">
      <c r="A43" s="224"/>
      <c r="B43" s="202"/>
      <c r="C43" s="204"/>
      <c r="D43" s="210"/>
      <c r="E43" s="206"/>
      <c r="F43" s="160">
        <v>11</v>
      </c>
      <c r="G43" s="162"/>
      <c r="H43" s="162">
        <v>8</v>
      </c>
      <c r="I43" s="162"/>
      <c r="J43" s="21"/>
      <c r="K43" s="253"/>
      <c r="L43" s="204"/>
      <c r="M43" s="202"/>
      <c r="N43" s="210"/>
      <c r="O43" s="206"/>
      <c r="P43" s="160">
        <v>9</v>
      </c>
      <c r="Q43" s="162"/>
      <c r="R43" s="162">
        <v>3</v>
      </c>
      <c r="S43" s="11">
        <v>6</v>
      </c>
    </row>
    <row r="44" spans="1:19" ht="12.75" customHeight="1">
      <c r="A44" s="224">
        <v>18</v>
      </c>
      <c r="B44" s="201" t="s">
        <v>117</v>
      </c>
      <c r="C44" s="201" t="s">
        <v>542</v>
      </c>
      <c r="D44" s="209" t="s">
        <v>118</v>
      </c>
      <c r="E44" s="205">
        <f>I45+H45+G45+F45</f>
        <v>15</v>
      </c>
      <c r="F44" s="163">
        <v>13</v>
      </c>
      <c r="G44" s="163">
        <v>16</v>
      </c>
      <c r="H44" s="163"/>
      <c r="I44" s="163"/>
      <c r="J44" s="21"/>
      <c r="K44" s="253"/>
      <c r="L44" s="203" t="s">
        <v>19</v>
      </c>
      <c r="M44" s="201" t="s">
        <v>539</v>
      </c>
      <c r="N44" s="209" t="s">
        <v>87</v>
      </c>
      <c r="O44" s="264">
        <f>P45+Q45+R45+S45</f>
        <v>18</v>
      </c>
      <c r="P44" s="6">
        <v>18</v>
      </c>
      <c r="Q44" s="6">
        <v>17</v>
      </c>
      <c r="R44" s="32"/>
      <c r="S44" s="6">
        <v>12</v>
      </c>
    </row>
    <row r="45" spans="1:19" ht="12.75" customHeight="1">
      <c r="A45" s="224"/>
      <c r="B45" s="202"/>
      <c r="C45" s="202"/>
      <c r="D45" s="210"/>
      <c r="E45" s="206"/>
      <c r="F45" s="163">
        <v>9</v>
      </c>
      <c r="G45" s="163">
        <v>6</v>
      </c>
      <c r="H45" s="163"/>
      <c r="I45" s="163"/>
      <c r="J45" s="21"/>
      <c r="K45" s="254"/>
      <c r="L45" s="204"/>
      <c r="M45" s="202"/>
      <c r="N45" s="210"/>
      <c r="O45" s="265"/>
      <c r="P45" s="6">
        <v>4</v>
      </c>
      <c r="Q45" s="6">
        <v>5</v>
      </c>
      <c r="R45" s="32"/>
      <c r="S45" s="6">
        <v>9</v>
      </c>
    </row>
    <row r="46" spans="1:19" ht="12.75" customHeight="1">
      <c r="A46" s="224">
        <v>19</v>
      </c>
      <c r="B46" s="209" t="s">
        <v>15</v>
      </c>
      <c r="C46" s="239" t="s">
        <v>571</v>
      </c>
      <c r="D46" s="209" t="s">
        <v>120</v>
      </c>
      <c r="E46" s="205">
        <f>I47+H47+G47+F47</f>
        <v>13</v>
      </c>
      <c r="F46" s="10">
        <v>15</v>
      </c>
      <c r="G46" s="10">
        <v>19</v>
      </c>
      <c r="H46" s="10">
        <v>18</v>
      </c>
      <c r="I46" s="10"/>
      <c r="J46" s="21"/>
      <c r="K46" s="273" t="s">
        <v>64</v>
      </c>
      <c r="L46" s="201" t="s">
        <v>13</v>
      </c>
      <c r="M46" s="201" t="s">
        <v>540</v>
      </c>
      <c r="N46" s="209" t="s">
        <v>79</v>
      </c>
      <c r="O46" s="205">
        <f>P47+Q47+R47+S47</f>
        <v>17</v>
      </c>
      <c r="P46" s="160">
        <v>12</v>
      </c>
      <c r="Q46" s="162">
        <v>15</v>
      </c>
      <c r="R46" s="162"/>
      <c r="S46" s="11"/>
    </row>
    <row r="47" spans="1:19" ht="27.75" customHeight="1">
      <c r="A47" s="224"/>
      <c r="B47" s="210"/>
      <c r="C47" s="240"/>
      <c r="D47" s="210"/>
      <c r="E47" s="206"/>
      <c r="F47" s="10">
        <v>7</v>
      </c>
      <c r="G47" s="10">
        <v>3</v>
      </c>
      <c r="H47" s="10">
        <v>3</v>
      </c>
      <c r="I47" s="10"/>
      <c r="J47" s="21"/>
      <c r="K47" s="274"/>
      <c r="L47" s="202"/>
      <c r="M47" s="202"/>
      <c r="N47" s="210"/>
      <c r="O47" s="206"/>
      <c r="P47" s="160">
        <v>10</v>
      </c>
      <c r="Q47" s="162">
        <v>7</v>
      </c>
      <c r="R47" s="162"/>
      <c r="S47" s="11"/>
    </row>
    <row r="48" spans="1:19" ht="12.75" customHeight="1">
      <c r="A48" s="227">
        <v>20</v>
      </c>
      <c r="B48" s="203" t="s">
        <v>15</v>
      </c>
      <c r="C48" s="239" t="s">
        <v>571</v>
      </c>
      <c r="D48" s="209" t="s">
        <v>123</v>
      </c>
      <c r="E48" s="225">
        <f>F49+G49+H49+I49</f>
        <v>12</v>
      </c>
      <c r="F48" s="11">
        <v>18</v>
      </c>
      <c r="G48" s="11">
        <v>15</v>
      </c>
      <c r="H48" s="11"/>
      <c r="I48" s="11">
        <v>20</v>
      </c>
      <c r="J48" s="21"/>
      <c r="K48" s="274"/>
      <c r="L48" s="201" t="s">
        <v>19</v>
      </c>
      <c r="M48" s="201" t="s">
        <v>555</v>
      </c>
      <c r="N48" s="209" t="s">
        <v>134</v>
      </c>
      <c r="O48" s="250">
        <f>P49+Q49+R49+S49</f>
        <v>17</v>
      </c>
      <c r="P48" s="5"/>
      <c r="Q48" s="5"/>
      <c r="R48" s="32">
        <v>11</v>
      </c>
      <c r="S48" s="6">
        <v>14</v>
      </c>
    </row>
    <row r="49" spans="1:19" ht="27" customHeight="1">
      <c r="A49" s="206"/>
      <c r="B49" s="204"/>
      <c r="C49" s="240"/>
      <c r="D49" s="210"/>
      <c r="E49" s="226"/>
      <c r="F49" s="11">
        <v>4</v>
      </c>
      <c r="G49" s="11">
        <v>7</v>
      </c>
      <c r="H49" s="11"/>
      <c r="I49" s="11">
        <v>1</v>
      </c>
      <c r="J49" s="21"/>
      <c r="K49" s="275"/>
      <c r="L49" s="202"/>
      <c r="M49" s="202"/>
      <c r="N49" s="210"/>
      <c r="O49" s="251"/>
      <c r="P49" s="5"/>
      <c r="Q49" s="5"/>
      <c r="R49" s="32">
        <v>10</v>
      </c>
      <c r="S49" s="6">
        <v>7</v>
      </c>
    </row>
    <row r="50" spans="1:19" ht="12.75" customHeight="1">
      <c r="A50" s="205">
        <v>21</v>
      </c>
      <c r="B50" s="209" t="s">
        <v>129</v>
      </c>
      <c r="C50" s="203" t="s">
        <v>543</v>
      </c>
      <c r="D50" s="209" t="s">
        <v>130</v>
      </c>
      <c r="E50" s="205">
        <f>F51+G51+H51+I51</f>
        <v>8</v>
      </c>
      <c r="F50" s="163"/>
      <c r="G50" s="163">
        <v>14</v>
      </c>
      <c r="H50" s="163"/>
      <c r="I50" s="163"/>
      <c r="J50" s="21"/>
      <c r="K50" s="268" t="s">
        <v>156</v>
      </c>
      <c r="L50" s="209" t="s">
        <v>12</v>
      </c>
      <c r="M50" s="201" t="s">
        <v>540</v>
      </c>
      <c r="N50" s="209" t="s">
        <v>89</v>
      </c>
      <c r="O50" s="205">
        <f>P51+Q51+R51+S51</f>
        <v>16</v>
      </c>
      <c r="P50" s="163">
        <v>20</v>
      </c>
      <c r="Q50" s="163">
        <v>21</v>
      </c>
      <c r="R50" s="162">
        <v>12</v>
      </c>
      <c r="S50" s="11">
        <v>17</v>
      </c>
    </row>
    <row r="51" spans="1:19" ht="12.75" customHeight="1">
      <c r="A51" s="206"/>
      <c r="B51" s="210"/>
      <c r="C51" s="204"/>
      <c r="D51" s="210"/>
      <c r="E51" s="206"/>
      <c r="F51" s="163"/>
      <c r="G51" s="163">
        <v>8</v>
      </c>
      <c r="H51" s="163"/>
      <c r="I51" s="163"/>
      <c r="J51" s="21"/>
      <c r="K51" s="253"/>
      <c r="L51" s="210"/>
      <c r="M51" s="202"/>
      <c r="N51" s="210"/>
      <c r="O51" s="206"/>
      <c r="P51" s="163">
        <v>2</v>
      </c>
      <c r="Q51" s="163">
        <v>1</v>
      </c>
      <c r="R51" s="162">
        <v>9</v>
      </c>
      <c r="S51" s="11">
        <v>4</v>
      </c>
    </row>
    <row r="52" spans="1:19" ht="12.75" customHeight="1">
      <c r="A52" s="205" t="s">
        <v>148</v>
      </c>
      <c r="B52" s="203" t="s">
        <v>12</v>
      </c>
      <c r="C52" s="201" t="s">
        <v>540</v>
      </c>
      <c r="D52" s="209" t="s">
        <v>126</v>
      </c>
      <c r="E52" s="225">
        <f>F53+G53+H53+I53</f>
        <v>6</v>
      </c>
      <c r="F52" s="11">
        <v>21</v>
      </c>
      <c r="G52" s="11">
        <v>20</v>
      </c>
      <c r="H52" s="11"/>
      <c r="I52" s="11">
        <v>18</v>
      </c>
      <c r="J52" s="21"/>
      <c r="K52" s="268" t="s">
        <v>148</v>
      </c>
      <c r="L52" s="209" t="s">
        <v>84</v>
      </c>
      <c r="M52" s="203" t="s">
        <v>546</v>
      </c>
      <c r="N52" s="209" t="s">
        <v>85</v>
      </c>
      <c r="O52" s="205">
        <f>P53+Q53+R53+S53</f>
        <v>15</v>
      </c>
      <c r="P52" s="163">
        <v>16</v>
      </c>
      <c r="Q52" s="163">
        <v>19</v>
      </c>
      <c r="R52" s="162">
        <v>17</v>
      </c>
      <c r="S52" s="11">
        <v>19</v>
      </c>
    </row>
    <row r="53" spans="1:19" ht="12.75" customHeight="1">
      <c r="A53" s="227"/>
      <c r="B53" s="204"/>
      <c r="C53" s="202"/>
      <c r="D53" s="210"/>
      <c r="E53" s="226"/>
      <c r="F53" s="11">
        <v>1</v>
      </c>
      <c r="G53" s="11">
        <v>2</v>
      </c>
      <c r="H53" s="11"/>
      <c r="I53" s="11">
        <v>3</v>
      </c>
      <c r="J53" s="21"/>
      <c r="K53" s="253"/>
      <c r="L53" s="210"/>
      <c r="M53" s="204"/>
      <c r="N53" s="210"/>
      <c r="O53" s="206"/>
      <c r="P53" s="163">
        <v>6</v>
      </c>
      <c r="Q53" s="163">
        <v>3</v>
      </c>
      <c r="R53" s="162">
        <v>4</v>
      </c>
      <c r="S53" s="11">
        <v>2</v>
      </c>
    </row>
    <row r="54" spans="1:19" ht="12.75" customHeight="1">
      <c r="A54" s="227"/>
      <c r="B54" s="201" t="s">
        <v>91</v>
      </c>
      <c r="C54" s="203" t="s">
        <v>541</v>
      </c>
      <c r="D54" s="209" t="s">
        <v>144</v>
      </c>
      <c r="E54" s="205">
        <f>F55+G55+H55+I55</f>
        <v>6</v>
      </c>
      <c r="F54" s="160"/>
      <c r="G54" s="160"/>
      <c r="H54" s="160"/>
      <c r="I54" s="160">
        <v>15</v>
      </c>
      <c r="J54" s="21"/>
      <c r="K54" s="253"/>
      <c r="L54" s="201" t="s">
        <v>13</v>
      </c>
      <c r="M54" s="201" t="s">
        <v>540</v>
      </c>
      <c r="N54" s="209" t="s">
        <v>78</v>
      </c>
      <c r="O54" s="205">
        <f>P55+Q55+R55+S55</f>
        <v>15</v>
      </c>
      <c r="P54" s="160">
        <v>11</v>
      </c>
      <c r="Q54" s="162">
        <v>18</v>
      </c>
      <c r="R54" s="162"/>
      <c r="S54" s="11"/>
    </row>
    <row r="55" spans="1:19" ht="12.75" customHeight="1">
      <c r="A55" s="206"/>
      <c r="B55" s="202"/>
      <c r="C55" s="204"/>
      <c r="D55" s="210"/>
      <c r="E55" s="206"/>
      <c r="F55" s="160"/>
      <c r="G55" s="160"/>
      <c r="H55" s="160"/>
      <c r="I55" s="160">
        <v>6</v>
      </c>
      <c r="J55" s="21"/>
      <c r="K55" s="254"/>
      <c r="L55" s="202"/>
      <c r="M55" s="202"/>
      <c r="N55" s="210"/>
      <c r="O55" s="206"/>
      <c r="P55" s="160">
        <v>11</v>
      </c>
      <c r="Q55" s="162">
        <v>4</v>
      </c>
      <c r="R55" s="162"/>
      <c r="S55" s="11"/>
    </row>
    <row r="56" spans="1:19" ht="12.75" customHeight="1">
      <c r="A56" s="205" t="s">
        <v>149</v>
      </c>
      <c r="B56" s="209" t="s">
        <v>19</v>
      </c>
      <c r="C56" s="175"/>
      <c r="D56" s="209" t="s">
        <v>131</v>
      </c>
      <c r="E56" s="205">
        <f>F57+G57+H57+I57</f>
        <v>5</v>
      </c>
      <c r="F56" s="10"/>
      <c r="G56" s="10">
        <v>17</v>
      </c>
      <c r="H56" s="10"/>
      <c r="I56" s="10"/>
      <c r="J56" s="21"/>
      <c r="K56" s="256">
        <v>24</v>
      </c>
      <c r="L56" s="209" t="s">
        <v>19</v>
      </c>
      <c r="M56" s="201" t="s">
        <v>539</v>
      </c>
      <c r="N56" s="209" t="s">
        <v>95</v>
      </c>
      <c r="O56" s="250">
        <f>P57+Q57+R57+S57</f>
        <v>12</v>
      </c>
      <c r="P56" s="5">
        <v>16</v>
      </c>
      <c r="Q56" s="5"/>
      <c r="R56" s="32">
        <v>20</v>
      </c>
      <c r="S56" s="6">
        <v>16</v>
      </c>
    </row>
    <row r="57" spans="1:19" ht="12.75" customHeight="1">
      <c r="A57" s="227"/>
      <c r="B57" s="210"/>
      <c r="C57" s="176"/>
      <c r="D57" s="210"/>
      <c r="E57" s="206"/>
      <c r="F57" s="11"/>
      <c r="G57" s="11">
        <v>5</v>
      </c>
      <c r="H57" s="11"/>
      <c r="I57" s="11"/>
      <c r="J57" s="21"/>
      <c r="K57" s="256"/>
      <c r="L57" s="210"/>
      <c r="M57" s="202"/>
      <c r="N57" s="210"/>
      <c r="O57" s="251"/>
      <c r="P57" s="5">
        <v>6</v>
      </c>
      <c r="Q57" s="5"/>
      <c r="R57" s="32">
        <v>1</v>
      </c>
      <c r="S57" s="6">
        <v>5</v>
      </c>
    </row>
    <row r="58" spans="1:19" ht="12.75" customHeight="1">
      <c r="A58" s="227"/>
      <c r="B58" s="203" t="s">
        <v>117</v>
      </c>
      <c r="C58" s="201" t="s">
        <v>542</v>
      </c>
      <c r="D58" s="209" t="s">
        <v>141</v>
      </c>
      <c r="E58" s="225">
        <f>F59+G59+H59+I59</f>
        <v>5</v>
      </c>
      <c r="F58" s="11"/>
      <c r="G58" s="11"/>
      <c r="H58" s="11">
        <v>16</v>
      </c>
      <c r="I58" s="11"/>
      <c r="J58" s="21"/>
      <c r="K58" s="272">
        <v>25</v>
      </c>
      <c r="L58" s="203" t="s">
        <v>94</v>
      </c>
      <c r="M58" s="173"/>
      <c r="N58" s="266" t="s">
        <v>93</v>
      </c>
      <c r="O58" s="264">
        <f>P59+Q59+R59+S59</f>
        <v>9</v>
      </c>
      <c r="P58" s="6">
        <v>13</v>
      </c>
      <c r="Q58" s="6"/>
      <c r="R58" s="32"/>
      <c r="S58" s="6"/>
    </row>
    <row r="59" spans="1:19" ht="12.75" customHeight="1">
      <c r="A59" s="227"/>
      <c r="B59" s="204"/>
      <c r="C59" s="202"/>
      <c r="D59" s="210"/>
      <c r="E59" s="226"/>
      <c r="F59" s="11"/>
      <c r="G59" s="11"/>
      <c r="H59" s="11">
        <v>5</v>
      </c>
      <c r="I59" s="11"/>
      <c r="J59" s="21"/>
      <c r="K59" s="272"/>
      <c r="L59" s="204"/>
      <c r="M59" s="174"/>
      <c r="N59" s="267"/>
      <c r="O59" s="265"/>
      <c r="P59" s="6">
        <v>9</v>
      </c>
      <c r="Q59" s="6"/>
      <c r="R59" s="32"/>
      <c r="S59" s="6"/>
    </row>
    <row r="60" spans="1:19" ht="12.75" customHeight="1">
      <c r="A60" s="227"/>
      <c r="B60" s="201" t="s">
        <v>13</v>
      </c>
      <c r="C60" s="201" t="s">
        <v>540</v>
      </c>
      <c r="D60" s="269" t="s">
        <v>145</v>
      </c>
      <c r="E60" s="276">
        <f>F61+G61+H61+I61</f>
        <v>5</v>
      </c>
      <c r="F60" s="42"/>
      <c r="G60" s="42"/>
      <c r="H60" s="42"/>
      <c r="I60" s="42">
        <v>16</v>
      </c>
      <c r="J60" s="21"/>
      <c r="K60" s="264">
        <v>26</v>
      </c>
      <c r="L60" s="201" t="s">
        <v>12</v>
      </c>
      <c r="M60" s="201" t="s">
        <v>540</v>
      </c>
      <c r="N60" s="209" t="s">
        <v>86</v>
      </c>
      <c r="O60" s="205">
        <f>P61+Q61+R61+S61</f>
        <v>5</v>
      </c>
      <c r="P60" s="163">
        <v>17</v>
      </c>
      <c r="Q60" s="163"/>
      <c r="R60" s="162"/>
      <c r="S60" s="11"/>
    </row>
    <row r="61" spans="1:19" ht="12.75" customHeight="1">
      <c r="A61" s="206"/>
      <c r="B61" s="202"/>
      <c r="C61" s="202"/>
      <c r="D61" s="270"/>
      <c r="E61" s="277"/>
      <c r="F61" s="44"/>
      <c r="G61" s="44"/>
      <c r="H61" s="44"/>
      <c r="I61" s="42">
        <v>5</v>
      </c>
      <c r="J61" s="21"/>
      <c r="K61" s="265"/>
      <c r="L61" s="202"/>
      <c r="M61" s="202"/>
      <c r="N61" s="210"/>
      <c r="O61" s="206"/>
      <c r="P61" s="163">
        <v>5</v>
      </c>
      <c r="Q61" s="163"/>
      <c r="R61" s="162"/>
      <c r="S61" s="11"/>
    </row>
    <row r="62" spans="1:19" ht="12.75" customHeight="1">
      <c r="A62" s="205">
        <v>27</v>
      </c>
      <c r="B62" s="201" t="s">
        <v>19</v>
      </c>
      <c r="C62" s="201" t="s">
        <v>539</v>
      </c>
      <c r="D62" s="209" t="s">
        <v>124</v>
      </c>
      <c r="E62" s="205">
        <f>I63+H63+G63+F63</f>
        <v>3</v>
      </c>
      <c r="F62" s="10">
        <v>19</v>
      </c>
      <c r="G62" s="10"/>
      <c r="H62" s="10"/>
      <c r="I62" s="10"/>
      <c r="J62" s="21"/>
      <c r="K62" s="264">
        <v>27</v>
      </c>
      <c r="L62" s="201" t="s">
        <v>91</v>
      </c>
      <c r="M62" s="203" t="s">
        <v>541</v>
      </c>
      <c r="N62" s="209" t="s">
        <v>135</v>
      </c>
      <c r="O62" s="205">
        <f>P63+Q63+R63+S63</f>
        <v>2</v>
      </c>
      <c r="P62" s="163"/>
      <c r="Q62" s="163"/>
      <c r="R62" s="162">
        <v>19</v>
      </c>
      <c r="S62" s="11"/>
    </row>
    <row r="63" spans="1:19" ht="12.75" customHeight="1">
      <c r="A63" s="206"/>
      <c r="B63" s="202"/>
      <c r="C63" s="202"/>
      <c r="D63" s="210"/>
      <c r="E63" s="206"/>
      <c r="F63" s="10">
        <v>3</v>
      </c>
      <c r="G63" s="10"/>
      <c r="H63" s="10"/>
      <c r="I63" s="10"/>
      <c r="J63" s="21"/>
      <c r="K63" s="265"/>
      <c r="L63" s="202"/>
      <c r="M63" s="204"/>
      <c r="N63" s="210"/>
      <c r="O63" s="206"/>
      <c r="P63" s="163"/>
      <c r="Q63" s="163"/>
      <c r="R63" s="162">
        <v>2</v>
      </c>
      <c r="S63" s="11"/>
    </row>
    <row r="64" spans="1:19" ht="12.75" customHeight="1">
      <c r="A64" s="205" t="s">
        <v>150</v>
      </c>
      <c r="B64" s="209" t="s">
        <v>84</v>
      </c>
      <c r="C64" s="203" t="s">
        <v>546</v>
      </c>
      <c r="D64" s="209" t="s">
        <v>125</v>
      </c>
      <c r="E64" s="205">
        <f>I65+H65+G65+F65</f>
        <v>2</v>
      </c>
      <c r="F64" s="163">
        <v>20</v>
      </c>
      <c r="G64" s="163"/>
      <c r="H64" s="163"/>
      <c r="I64" s="163"/>
      <c r="J64" s="21"/>
      <c r="K64" s="264">
        <v>28</v>
      </c>
      <c r="L64" s="209" t="s">
        <v>11</v>
      </c>
      <c r="M64" s="201" t="s">
        <v>544</v>
      </c>
      <c r="N64" s="209" t="s">
        <v>90</v>
      </c>
      <c r="O64" s="205">
        <f>P65+Q65+R65+S65</f>
        <v>1</v>
      </c>
      <c r="P64" s="163">
        <v>21</v>
      </c>
      <c r="Q64" s="163"/>
      <c r="R64" s="162"/>
      <c r="S64" s="11"/>
    </row>
    <row r="65" spans="1:19" ht="12.75" customHeight="1">
      <c r="A65" s="227"/>
      <c r="B65" s="210"/>
      <c r="C65" s="204"/>
      <c r="D65" s="210"/>
      <c r="E65" s="206"/>
      <c r="F65" s="163">
        <v>2</v>
      </c>
      <c r="G65" s="163"/>
      <c r="H65" s="163"/>
      <c r="I65" s="163"/>
      <c r="J65" s="21"/>
      <c r="K65" s="265"/>
      <c r="L65" s="210"/>
      <c r="M65" s="202"/>
      <c r="N65" s="210"/>
      <c r="O65" s="206"/>
      <c r="P65" s="163">
        <v>1</v>
      </c>
      <c r="Q65" s="163"/>
      <c r="R65" s="162"/>
      <c r="S65" s="11"/>
    </row>
    <row r="66" spans="1:19" ht="12.75" customHeight="1">
      <c r="A66" s="227"/>
      <c r="B66" s="203" t="s">
        <v>12</v>
      </c>
      <c r="C66" s="201" t="s">
        <v>540</v>
      </c>
      <c r="D66" s="209" t="s">
        <v>142</v>
      </c>
      <c r="E66" s="225">
        <f>F67+G67+H67+I67</f>
        <v>2</v>
      </c>
      <c r="F66" s="11"/>
      <c r="G66" s="11"/>
      <c r="H66" s="11">
        <v>19</v>
      </c>
      <c r="I66" s="11"/>
      <c r="J66" s="21"/>
      <c r="Q66" s="30"/>
      <c r="R66" s="33"/>
      <c r="S66" s="37"/>
    </row>
    <row r="67" spans="1:19" ht="12.75" customHeight="1">
      <c r="A67" s="227"/>
      <c r="B67" s="204"/>
      <c r="C67" s="202"/>
      <c r="D67" s="210"/>
      <c r="E67" s="226"/>
      <c r="F67" s="11"/>
      <c r="G67" s="11"/>
      <c r="H67" s="11">
        <v>2</v>
      </c>
      <c r="I67" s="11"/>
      <c r="J67" s="21"/>
      <c r="Q67" s="30"/>
      <c r="R67" s="33"/>
      <c r="S67" s="37"/>
    </row>
    <row r="68" spans="1:19" ht="12.75" customHeight="1">
      <c r="A68" s="227"/>
      <c r="B68" s="201" t="s">
        <v>14</v>
      </c>
      <c r="C68" s="201" t="s">
        <v>547</v>
      </c>
      <c r="D68" s="209" t="s">
        <v>146</v>
      </c>
      <c r="E68" s="205">
        <f>F69+G69+H69+I69</f>
        <v>2</v>
      </c>
      <c r="F68" s="38"/>
      <c r="G68" s="38"/>
      <c r="H68" s="38"/>
      <c r="I68" s="160">
        <v>19</v>
      </c>
      <c r="J68" s="21"/>
      <c r="Q68" s="30"/>
      <c r="R68" s="33"/>
      <c r="S68" s="37"/>
    </row>
    <row r="69" spans="1:19" ht="12.75" customHeight="1">
      <c r="A69" s="206"/>
      <c r="B69" s="202"/>
      <c r="C69" s="202"/>
      <c r="D69" s="210"/>
      <c r="E69" s="206"/>
      <c r="F69" s="38"/>
      <c r="G69" s="38"/>
      <c r="H69" s="38"/>
      <c r="I69" s="160">
        <v>2</v>
      </c>
      <c r="J69" s="21"/>
      <c r="Q69" s="30"/>
      <c r="R69" s="33"/>
      <c r="S69" s="37"/>
    </row>
    <row r="70" spans="1:19" ht="12.75" customHeight="1">
      <c r="A70" s="205" t="s">
        <v>151</v>
      </c>
      <c r="B70" s="203" t="s">
        <v>19</v>
      </c>
      <c r="C70" s="201" t="s">
        <v>539</v>
      </c>
      <c r="D70" s="209" t="s">
        <v>133</v>
      </c>
      <c r="E70" s="225">
        <f>F71+G71+H71+I71</f>
        <v>1</v>
      </c>
      <c r="F70" s="11"/>
      <c r="G70" s="11">
        <v>21</v>
      </c>
      <c r="H70" s="11"/>
      <c r="I70" s="11"/>
      <c r="J70" s="21"/>
      <c r="Q70" s="30"/>
      <c r="R70" s="33"/>
      <c r="S70" s="37"/>
    </row>
    <row r="71" spans="1:19" ht="12.75" customHeight="1">
      <c r="A71" s="227"/>
      <c r="B71" s="204"/>
      <c r="C71" s="202"/>
      <c r="D71" s="210"/>
      <c r="E71" s="226"/>
      <c r="F71" s="11"/>
      <c r="G71" s="11">
        <v>1</v>
      </c>
      <c r="H71" s="11"/>
      <c r="I71" s="11"/>
      <c r="J71" s="21"/>
      <c r="Q71" s="30"/>
      <c r="R71" s="33"/>
      <c r="S71" s="37"/>
    </row>
    <row r="72" spans="1:19" ht="12.75" customHeight="1">
      <c r="A72" s="227"/>
      <c r="B72" s="201" t="s">
        <v>12</v>
      </c>
      <c r="C72" s="201" t="s">
        <v>540</v>
      </c>
      <c r="D72" s="209" t="s">
        <v>143</v>
      </c>
      <c r="E72" s="205">
        <f>F73+G73+H73+I73</f>
        <v>1</v>
      </c>
      <c r="F72" s="160"/>
      <c r="G72" s="160"/>
      <c r="H72" s="160">
        <v>20</v>
      </c>
      <c r="I72" s="160"/>
      <c r="J72" s="21"/>
      <c r="Q72" s="30"/>
      <c r="R72" s="33"/>
      <c r="S72" s="37"/>
    </row>
    <row r="73" spans="1:19" ht="12.75" customHeight="1">
      <c r="A73" s="206"/>
      <c r="B73" s="202"/>
      <c r="C73" s="202"/>
      <c r="D73" s="210"/>
      <c r="E73" s="206"/>
      <c r="F73" s="160"/>
      <c r="G73" s="160"/>
      <c r="H73" s="160">
        <v>1</v>
      </c>
      <c r="I73" s="160"/>
      <c r="J73" s="21"/>
      <c r="K73" s="27"/>
      <c r="L73" s="35"/>
      <c r="M73" s="35"/>
      <c r="N73" s="28"/>
      <c r="O73" s="29"/>
      <c r="P73" s="30"/>
      <c r="Q73" s="30"/>
      <c r="R73" s="33"/>
      <c r="S73" s="37"/>
    </row>
    <row r="74" spans="1:19" ht="12.75" customHeight="1">
      <c r="A74" s="84"/>
      <c r="B74" s="86"/>
      <c r="C74" s="155"/>
      <c r="D74" s="86"/>
      <c r="E74" s="84"/>
      <c r="F74" s="84"/>
      <c r="G74" s="84"/>
      <c r="H74" s="84"/>
      <c r="I74" s="84"/>
      <c r="J74" s="21"/>
      <c r="K74" s="27"/>
      <c r="L74" s="35"/>
      <c r="M74" s="35"/>
      <c r="N74" s="28"/>
      <c r="O74" s="29"/>
      <c r="P74" s="30"/>
      <c r="Q74" s="30"/>
      <c r="R74" s="33"/>
      <c r="S74" s="37"/>
    </row>
    <row r="75" spans="7:19" ht="12.75" customHeight="1"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297">
    <mergeCell ref="M56:M57"/>
    <mergeCell ref="L28:L29"/>
    <mergeCell ref="O3:S3"/>
    <mergeCell ref="M16:M17"/>
    <mergeCell ref="M18:M19"/>
    <mergeCell ref="M30:M31"/>
    <mergeCell ref="M34:M35"/>
    <mergeCell ref="N18:N19"/>
    <mergeCell ref="L24:L25"/>
    <mergeCell ref="N24:N25"/>
    <mergeCell ref="D72:D73"/>
    <mergeCell ref="O50:O51"/>
    <mergeCell ref="O52:O53"/>
    <mergeCell ref="L44:L45"/>
    <mergeCell ref="D50:D51"/>
    <mergeCell ref="E70:E71"/>
    <mergeCell ref="D66:D67"/>
    <mergeCell ref="E48:E49"/>
    <mergeCell ref="E66:E67"/>
    <mergeCell ref="M44:M45"/>
    <mergeCell ref="C62:C63"/>
    <mergeCell ref="C70:C71"/>
    <mergeCell ref="E60:E61"/>
    <mergeCell ref="B54:B55"/>
    <mergeCell ref="D54:D55"/>
    <mergeCell ref="E58:E59"/>
    <mergeCell ref="D56:D57"/>
    <mergeCell ref="E56:E57"/>
    <mergeCell ref="E68:E69"/>
    <mergeCell ref="B66:B67"/>
    <mergeCell ref="E72:E73"/>
    <mergeCell ref="B70:B71"/>
    <mergeCell ref="D70:D71"/>
    <mergeCell ref="B64:B65"/>
    <mergeCell ref="D64:D65"/>
    <mergeCell ref="E64:E65"/>
    <mergeCell ref="C66:C67"/>
    <mergeCell ref="C72:C73"/>
    <mergeCell ref="C68:C69"/>
    <mergeCell ref="B72:B73"/>
    <mergeCell ref="B38:B39"/>
    <mergeCell ref="D38:D39"/>
    <mergeCell ref="E38:E39"/>
    <mergeCell ref="B52:B53"/>
    <mergeCell ref="B48:B49"/>
    <mergeCell ref="A62:A63"/>
    <mergeCell ref="A56:A61"/>
    <mergeCell ref="B60:B61"/>
    <mergeCell ref="D60:D61"/>
    <mergeCell ref="A42:A43"/>
    <mergeCell ref="L58:L59"/>
    <mergeCell ref="K50:K51"/>
    <mergeCell ref="L46:L47"/>
    <mergeCell ref="K60:K61"/>
    <mergeCell ref="K62:K63"/>
    <mergeCell ref="K58:K59"/>
    <mergeCell ref="K46:K49"/>
    <mergeCell ref="L48:L49"/>
    <mergeCell ref="K14:K15"/>
    <mergeCell ref="K16:K17"/>
    <mergeCell ref="A38:A41"/>
    <mergeCell ref="A52:A55"/>
    <mergeCell ref="E36:E37"/>
    <mergeCell ref="B56:B57"/>
    <mergeCell ref="K36:K37"/>
    <mergeCell ref="A50:A51"/>
    <mergeCell ref="A34:A35"/>
    <mergeCell ref="A36:A37"/>
    <mergeCell ref="A64:A69"/>
    <mergeCell ref="E50:E51"/>
    <mergeCell ref="B62:B63"/>
    <mergeCell ref="D62:D63"/>
    <mergeCell ref="E62:E63"/>
    <mergeCell ref="E54:E55"/>
    <mergeCell ref="B58:B59"/>
    <mergeCell ref="D58:D59"/>
    <mergeCell ref="B50:B51"/>
    <mergeCell ref="E52:E53"/>
    <mergeCell ref="K34:K35"/>
    <mergeCell ref="N28:N29"/>
    <mergeCell ref="N38:N39"/>
    <mergeCell ref="N26:N27"/>
    <mergeCell ref="L30:L31"/>
    <mergeCell ref="N30:N31"/>
    <mergeCell ref="N48:N49"/>
    <mergeCell ref="N42:N43"/>
    <mergeCell ref="O42:O43"/>
    <mergeCell ref="O48:O49"/>
    <mergeCell ref="N46:N47"/>
    <mergeCell ref="N44:N45"/>
    <mergeCell ref="M48:M49"/>
    <mergeCell ref="K38:K41"/>
    <mergeCell ref="K42:K45"/>
    <mergeCell ref="K52:K55"/>
    <mergeCell ref="O62:O63"/>
    <mergeCell ref="N58:N59"/>
    <mergeCell ref="O58:O59"/>
    <mergeCell ref="L56:L57"/>
    <mergeCell ref="N56:N57"/>
    <mergeCell ref="O44:O45"/>
    <mergeCell ref="O54:O55"/>
    <mergeCell ref="N64:N65"/>
    <mergeCell ref="O64:O65"/>
    <mergeCell ref="L60:L61"/>
    <mergeCell ref="N60:N61"/>
    <mergeCell ref="O60:O61"/>
    <mergeCell ref="L62:L63"/>
    <mergeCell ref="N62:N63"/>
    <mergeCell ref="L64:L65"/>
    <mergeCell ref="O56:O57"/>
    <mergeCell ref="L42:L43"/>
    <mergeCell ref="L52:L53"/>
    <mergeCell ref="L54:L55"/>
    <mergeCell ref="N54:N55"/>
    <mergeCell ref="L34:L35"/>
    <mergeCell ref="N34:N35"/>
    <mergeCell ref="L50:L51"/>
    <mergeCell ref="N52:N53"/>
    <mergeCell ref="N50:N51"/>
    <mergeCell ref="L40:L41"/>
    <mergeCell ref="N40:N41"/>
    <mergeCell ref="O40:O41"/>
    <mergeCell ref="O32:O33"/>
    <mergeCell ref="O38:O39"/>
    <mergeCell ref="O34:O35"/>
    <mergeCell ref="L32:L33"/>
    <mergeCell ref="N32:N33"/>
    <mergeCell ref="L38:L39"/>
    <mergeCell ref="A70:A73"/>
    <mergeCell ref="B68:B69"/>
    <mergeCell ref="L12:L13"/>
    <mergeCell ref="N12:N13"/>
    <mergeCell ref="O12:O13"/>
    <mergeCell ref="L14:L15"/>
    <mergeCell ref="N14:N15"/>
    <mergeCell ref="O18:O19"/>
    <mergeCell ref="L20:L21"/>
    <mergeCell ref="N20:N21"/>
    <mergeCell ref="K64:K65"/>
    <mergeCell ref="D68:D69"/>
    <mergeCell ref="O14:O15"/>
    <mergeCell ref="L16:L17"/>
    <mergeCell ref="N16:N17"/>
    <mergeCell ref="O16:O17"/>
    <mergeCell ref="O20:O21"/>
    <mergeCell ref="O46:O47"/>
    <mergeCell ref="L36:L37"/>
    <mergeCell ref="N36:N37"/>
    <mergeCell ref="L22:L23"/>
    <mergeCell ref="N22:N23"/>
    <mergeCell ref="O22:O23"/>
    <mergeCell ref="L18:L19"/>
    <mergeCell ref="O36:O37"/>
    <mergeCell ref="L26:L27"/>
    <mergeCell ref="O24:O25"/>
    <mergeCell ref="O26:O27"/>
    <mergeCell ref="O30:O31"/>
    <mergeCell ref="O28:O29"/>
    <mergeCell ref="A44:A45"/>
    <mergeCell ref="A46:A47"/>
    <mergeCell ref="A48:A49"/>
    <mergeCell ref="B42:B43"/>
    <mergeCell ref="D52:D53"/>
    <mergeCell ref="B46:B47"/>
    <mergeCell ref="D46:D47"/>
    <mergeCell ref="D44:D45"/>
    <mergeCell ref="D48:D49"/>
    <mergeCell ref="A32:A33"/>
    <mergeCell ref="K32:K33"/>
    <mergeCell ref="A26:A27"/>
    <mergeCell ref="K26:K27"/>
    <mergeCell ref="A28:A29"/>
    <mergeCell ref="K28:K29"/>
    <mergeCell ref="B26:B27"/>
    <mergeCell ref="D26:D27"/>
    <mergeCell ref="A30:A31"/>
    <mergeCell ref="C28:C29"/>
    <mergeCell ref="A12:A13"/>
    <mergeCell ref="A22:A25"/>
    <mergeCell ref="B14:B15"/>
    <mergeCell ref="D14:D15"/>
    <mergeCell ref="E14:E15"/>
    <mergeCell ref="A18:A19"/>
    <mergeCell ref="A20:A21"/>
    <mergeCell ref="A14:A15"/>
    <mergeCell ref="A16:A17"/>
    <mergeCell ref="E24:E25"/>
    <mergeCell ref="N10:N11"/>
    <mergeCell ref="O10:O11"/>
    <mergeCell ref="A10:A11"/>
    <mergeCell ref="B10:B11"/>
    <mergeCell ref="B16:B17"/>
    <mergeCell ref="D16:D17"/>
    <mergeCell ref="E16:E17"/>
    <mergeCell ref="K10:K11"/>
    <mergeCell ref="B12:B13"/>
    <mergeCell ref="D12:D13"/>
    <mergeCell ref="B22:B23"/>
    <mergeCell ref="D22:D23"/>
    <mergeCell ref="L10:L11"/>
    <mergeCell ref="E12:E13"/>
    <mergeCell ref="K12:K13"/>
    <mergeCell ref="D10:D11"/>
    <mergeCell ref="E10:E11"/>
    <mergeCell ref="K18:K21"/>
    <mergeCell ref="B20:B21"/>
    <mergeCell ref="D20:D21"/>
    <mergeCell ref="E44:E45"/>
    <mergeCell ref="B30:B31"/>
    <mergeCell ref="D30:D31"/>
    <mergeCell ref="E30:E31"/>
    <mergeCell ref="B28:B29"/>
    <mergeCell ref="E42:E43"/>
    <mergeCell ref="B44:B45"/>
    <mergeCell ref="B36:B37"/>
    <mergeCell ref="D36:D37"/>
    <mergeCell ref="B34:B35"/>
    <mergeCell ref="E46:E47"/>
    <mergeCell ref="B32:B33"/>
    <mergeCell ref="D32:D33"/>
    <mergeCell ref="E28:E29"/>
    <mergeCell ref="B40:B41"/>
    <mergeCell ref="D40:D41"/>
    <mergeCell ref="E40:E41"/>
    <mergeCell ref="D42:D43"/>
    <mergeCell ref="D34:D35"/>
    <mergeCell ref="E34:E35"/>
    <mergeCell ref="B24:B25"/>
    <mergeCell ref="D24:D25"/>
    <mergeCell ref="D28:D29"/>
    <mergeCell ref="B7:I7"/>
    <mergeCell ref="L6:S6"/>
    <mergeCell ref="L7:S7"/>
    <mergeCell ref="E20:E21"/>
    <mergeCell ref="B18:B19"/>
    <mergeCell ref="D18:D19"/>
    <mergeCell ref="E18:E19"/>
    <mergeCell ref="A1:S1"/>
    <mergeCell ref="K56:K57"/>
    <mergeCell ref="B4:I4"/>
    <mergeCell ref="B5:I5"/>
    <mergeCell ref="A8:I8"/>
    <mergeCell ref="A2:S2"/>
    <mergeCell ref="L4:S4"/>
    <mergeCell ref="L5:S5"/>
    <mergeCell ref="K8:S8"/>
    <mergeCell ref="B6:I6"/>
    <mergeCell ref="C18:C19"/>
    <mergeCell ref="C24:C25"/>
    <mergeCell ref="C30:C31"/>
    <mergeCell ref="C32:C33"/>
    <mergeCell ref="C38:C39"/>
    <mergeCell ref="C52:C53"/>
    <mergeCell ref="C20:C21"/>
    <mergeCell ref="C40:C41"/>
    <mergeCell ref="C34:C35"/>
    <mergeCell ref="C36:C37"/>
    <mergeCell ref="M20:M21"/>
    <mergeCell ref="M52:M53"/>
    <mergeCell ref="C64:C65"/>
    <mergeCell ref="M38:M39"/>
    <mergeCell ref="C48:C49"/>
    <mergeCell ref="M54:M55"/>
    <mergeCell ref="M28:M29"/>
    <mergeCell ref="K22:K23"/>
    <mergeCell ref="K24:K25"/>
    <mergeCell ref="E32:E33"/>
    <mergeCell ref="C10:C11"/>
    <mergeCell ref="C12:C13"/>
    <mergeCell ref="C14:C15"/>
    <mergeCell ref="C16:C17"/>
    <mergeCell ref="C26:C27"/>
    <mergeCell ref="C60:C61"/>
    <mergeCell ref="C54:C55"/>
    <mergeCell ref="C42:C43"/>
    <mergeCell ref="C58:C59"/>
    <mergeCell ref="C46:C47"/>
    <mergeCell ref="M10:M11"/>
    <mergeCell ref="M62:M63"/>
    <mergeCell ref="M26:M27"/>
    <mergeCell ref="M14:M15"/>
    <mergeCell ref="M40:M41"/>
    <mergeCell ref="M24:M25"/>
    <mergeCell ref="M32:M33"/>
    <mergeCell ref="M60:M61"/>
    <mergeCell ref="M50:M51"/>
    <mergeCell ref="M42:M43"/>
    <mergeCell ref="C22:C23"/>
    <mergeCell ref="M64:M65"/>
    <mergeCell ref="M36:M37"/>
    <mergeCell ref="M22:M23"/>
    <mergeCell ref="C50:C51"/>
    <mergeCell ref="C44:C45"/>
    <mergeCell ref="M46:M47"/>
    <mergeCell ref="E22:E23"/>
    <mergeCell ref="E26:E27"/>
    <mergeCell ref="K30:K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3">
      <selection activeCell="C50" sqref="C50:C51"/>
    </sheetView>
  </sheetViews>
  <sheetFormatPr defaultColWidth="9.140625" defaultRowHeight="12.75"/>
  <cols>
    <col min="1" max="1" width="6.140625" style="0" bestFit="1" customWidth="1"/>
    <col min="2" max="2" width="15.421875" style="0" bestFit="1" customWidth="1"/>
    <col min="3" max="3" width="15.421875" style="0" customWidth="1"/>
    <col min="4" max="4" width="17.28125" style="0" bestFit="1" customWidth="1"/>
    <col min="5" max="5" width="5.57421875" style="0" bestFit="1" customWidth="1"/>
    <col min="6" max="7" width="3.00390625" style="0" bestFit="1" customWidth="1"/>
    <col min="8" max="8" width="4.7109375" style="0" customWidth="1"/>
    <col min="9" max="9" width="7.421875" style="0" bestFit="1" customWidth="1"/>
    <col min="10" max="10" width="15.421875" style="0" bestFit="1" customWidth="1"/>
    <col min="11" max="11" width="15.421875" style="0" customWidth="1"/>
    <col min="12" max="12" width="20.421875" style="0" bestFit="1" customWidth="1"/>
    <col min="13" max="13" width="5.57421875" style="0" bestFit="1" customWidth="1"/>
    <col min="14" max="15" width="3.00390625" style="0" bestFit="1" customWidth="1"/>
    <col min="19" max="19" width="9.28125" style="0" bestFit="1" customWidth="1"/>
    <col min="21" max="21" width="9.140625" style="0" customWidth="1"/>
  </cols>
  <sheetData>
    <row r="1" spans="1:15" ht="77.2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22.5" customHeight="1">
      <c r="A2" s="219" t="s">
        <v>561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2.5" customHeight="1">
      <c r="A3" s="170"/>
      <c r="B3" s="170"/>
      <c r="C3" s="170"/>
      <c r="D3" s="170"/>
      <c r="E3" s="170"/>
      <c r="F3" s="170"/>
      <c r="G3" s="170"/>
      <c r="H3" s="170"/>
      <c r="I3" s="293" t="s">
        <v>557</v>
      </c>
      <c r="J3" s="293"/>
      <c r="K3" s="293"/>
      <c r="L3" s="293"/>
      <c r="M3" s="293"/>
      <c r="N3" s="293"/>
      <c r="O3" s="293"/>
    </row>
    <row r="4" spans="1:15" ht="12.75" customHeight="1">
      <c r="A4" s="8">
        <v>1</v>
      </c>
      <c r="B4" s="279" t="s">
        <v>2</v>
      </c>
      <c r="C4" s="280"/>
      <c r="D4" s="280"/>
      <c r="E4" s="280"/>
      <c r="F4" s="280"/>
      <c r="G4" s="283"/>
      <c r="H4" s="21"/>
      <c r="I4" s="8">
        <v>1</v>
      </c>
      <c r="J4" s="279" t="s">
        <v>1</v>
      </c>
      <c r="K4" s="280"/>
      <c r="L4" s="281"/>
      <c r="M4" s="281"/>
      <c r="N4" s="281"/>
      <c r="O4" s="282"/>
    </row>
    <row r="5" spans="1:15" ht="12.75" customHeight="1">
      <c r="A5" s="8">
        <v>2</v>
      </c>
      <c r="B5" s="279" t="s">
        <v>4</v>
      </c>
      <c r="C5" s="280"/>
      <c r="D5" s="280"/>
      <c r="E5" s="280"/>
      <c r="F5" s="280"/>
      <c r="G5" s="283"/>
      <c r="H5" s="21"/>
      <c r="I5" s="8">
        <v>2</v>
      </c>
      <c r="J5" s="279" t="s">
        <v>3</v>
      </c>
      <c r="K5" s="280"/>
      <c r="L5" s="280"/>
      <c r="M5" s="280"/>
      <c r="N5" s="280"/>
      <c r="O5" s="283"/>
    </row>
    <row r="6" spans="1:15" ht="12.75" customHeight="1">
      <c r="A6" s="214" t="s">
        <v>30</v>
      </c>
      <c r="B6" s="215"/>
      <c r="C6" s="215"/>
      <c r="D6" s="215"/>
      <c r="E6" s="215"/>
      <c r="F6" s="215"/>
      <c r="G6" s="216"/>
      <c r="H6" s="21"/>
      <c r="I6" s="214" t="s">
        <v>29</v>
      </c>
      <c r="J6" s="215"/>
      <c r="K6" s="215"/>
      <c r="L6" s="215"/>
      <c r="M6" s="215"/>
      <c r="N6" s="215"/>
      <c r="O6" s="216"/>
    </row>
    <row r="7" spans="1:22" ht="25.5">
      <c r="A7" s="96" t="s">
        <v>38</v>
      </c>
      <c r="B7" s="157" t="s">
        <v>538</v>
      </c>
      <c r="C7" s="157" t="s">
        <v>553</v>
      </c>
      <c r="D7" s="96" t="s">
        <v>66</v>
      </c>
      <c r="E7" s="96" t="s">
        <v>0</v>
      </c>
      <c r="F7" s="41">
        <v>1</v>
      </c>
      <c r="G7" s="26">
        <v>2</v>
      </c>
      <c r="H7" s="21"/>
      <c r="I7" s="96" t="s">
        <v>38</v>
      </c>
      <c r="J7" s="157" t="s">
        <v>538</v>
      </c>
      <c r="K7" s="157" t="s">
        <v>553</v>
      </c>
      <c r="L7" s="96" t="s">
        <v>66</v>
      </c>
      <c r="M7" s="96" t="s">
        <v>0</v>
      </c>
      <c r="N7" s="41">
        <v>1</v>
      </c>
      <c r="O7" s="26">
        <v>2</v>
      </c>
      <c r="V7" s="19"/>
    </row>
    <row r="8" spans="1:15" ht="12.75">
      <c r="A8" s="205">
        <v>1</v>
      </c>
      <c r="B8" s="209" t="s">
        <v>13</v>
      </c>
      <c r="C8" s="201" t="s">
        <v>540</v>
      </c>
      <c r="D8" s="201" t="s">
        <v>40</v>
      </c>
      <c r="E8" s="205">
        <f>F9+G9</f>
        <v>58</v>
      </c>
      <c r="F8" s="160">
        <v>2</v>
      </c>
      <c r="G8" s="162">
        <v>1</v>
      </c>
      <c r="H8" s="21"/>
      <c r="I8" s="205">
        <v>1</v>
      </c>
      <c r="J8" s="209" t="s">
        <v>12</v>
      </c>
      <c r="K8" s="201" t="s">
        <v>540</v>
      </c>
      <c r="L8" s="201" t="s">
        <v>7</v>
      </c>
      <c r="M8" s="205">
        <f>N9+O9</f>
        <v>56</v>
      </c>
      <c r="N8" s="160">
        <v>3</v>
      </c>
      <c r="O8" s="162">
        <v>1</v>
      </c>
    </row>
    <row r="9" spans="1:15" ht="12.75">
      <c r="A9" s="206"/>
      <c r="B9" s="210"/>
      <c r="C9" s="202"/>
      <c r="D9" s="202"/>
      <c r="E9" s="206"/>
      <c r="F9" s="160">
        <v>28</v>
      </c>
      <c r="G9" s="162">
        <v>30</v>
      </c>
      <c r="H9" s="21"/>
      <c r="I9" s="206"/>
      <c r="J9" s="210"/>
      <c r="K9" s="202"/>
      <c r="L9" s="202"/>
      <c r="M9" s="206"/>
      <c r="N9" s="160">
        <v>26</v>
      </c>
      <c r="O9" s="162">
        <v>30</v>
      </c>
    </row>
    <row r="10" spans="1:15" ht="12.75" customHeight="1">
      <c r="A10" s="207" t="s">
        <v>62</v>
      </c>
      <c r="B10" s="209" t="s">
        <v>11</v>
      </c>
      <c r="C10" s="201" t="s">
        <v>544</v>
      </c>
      <c r="D10" s="201" t="s">
        <v>39</v>
      </c>
      <c r="E10" s="205">
        <f>F11+G11</f>
        <v>54</v>
      </c>
      <c r="F10" s="160">
        <v>1</v>
      </c>
      <c r="G10" s="162">
        <v>4</v>
      </c>
      <c r="H10" s="21"/>
      <c r="I10" s="205">
        <v>2</v>
      </c>
      <c r="J10" s="209" t="s">
        <v>13</v>
      </c>
      <c r="K10" s="201" t="s">
        <v>540</v>
      </c>
      <c r="L10" s="201" t="s">
        <v>8</v>
      </c>
      <c r="M10" s="205">
        <f>N11+O11</f>
        <v>52</v>
      </c>
      <c r="N10" s="160">
        <v>4</v>
      </c>
      <c r="O10" s="162">
        <v>2</v>
      </c>
    </row>
    <row r="11" spans="1:15" ht="12.75">
      <c r="A11" s="220"/>
      <c r="B11" s="210"/>
      <c r="C11" s="202"/>
      <c r="D11" s="202"/>
      <c r="E11" s="206"/>
      <c r="F11" s="160">
        <v>30</v>
      </c>
      <c r="G11" s="162">
        <v>24</v>
      </c>
      <c r="H11" s="21"/>
      <c r="I11" s="206"/>
      <c r="J11" s="210"/>
      <c r="K11" s="202"/>
      <c r="L11" s="202"/>
      <c r="M11" s="206"/>
      <c r="N11" s="160">
        <v>24</v>
      </c>
      <c r="O11" s="162">
        <v>28</v>
      </c>
    </row>
    <row r="12" spans="1:15" ht="12.75">
      <c r="A12" s="220"/>
      <c r="B12" s="209" t="s">
        <v>12</v>
      </c>
      <c r="C12" s="201" t="s">
        <v>540</v>
      </c>
      <c r="D12" s="201" t="s">
        <v>41</v>
      </c>
      <c r="E12" s="205">
        <f>F13+G13</f>
        <v>54</v>
      </c>
      <c r="F12" s="160">
        <v>3</v>
      </c>
      <c r="G12" s="162">
        <v>2</v>
      </c>
      <c r="H12" s="21"/>
      <c r="I12" s="205">
        <v>3</v>
      </c>
      <c r="J12" s="209" t="s">
        <v>11</v>
      </c>
      <c r="K12" s="201" t="s">
        <v>544</v>
      </c>
      <c r="L12" s="201" t="s">
        <v>5</v>
      </c>
      <c r="M12" s="205">
        <f>N13+O13</f>
        <v>48</v>
      </c>
      <c r="N12" s="160">
        <v>1</v>
      </c>
      <c r="O12" s="162">
        <v>7</v>
      </c>
    </row>
    <row r="13" spans="1:15" ht="12.75">
      <c r="A13" s="208"/>
      <c r="B13" s="210"/>
      <c r="C13" s="202"/>
      <c r="D13" s="202"/>
      <c r="E13" s="206"/>
      <c r="F13" s="160">
        <v>26</v>
      </c>
      <c r="G13" s="162">
        <v>28</v>
      </c>
      <c r="H13" s="21"/>
      <c r="I13" s="206"/>
      <c r="J13" s="210"/>
      <c r="K13" s="202"/>
      <c r="L13" s="202"/>
      <c r="M13" s="206"/>
      <c r="N13" s="160">
        <v>30</v>
      </c>
      <c r="O13" s="162">
        <v>18</v>
      </c>
    </row>
    <row r="14" spans="1:15" ht="12.75">
      <c r="A14" s="205">
        <v>4</v>
      </c>
      <c r="B14" s="209" t="s">
        <v>13</v>
      </c>
      <c r="C14" s="201" t="s">
        <v>540</v>
      </c>
      <c r="D14" s="201" t="s">
        <v>42</v>
      </c>
      <c r="E14" s="205">
        <f>F15+G15</f>
        <v>50</v>
      </c>
      <c r="F14" s="160">
        <v>4</v>
      </c>
      <c r="G14" s="162">
        <v>3</v>
      </c>
      <c r="H14" s="21"/>
      <c r="I14" s="259" t="s">
        <v>33</v>
      </c>
      <c r="J14" s="209" t="s">
        <v>11</v>
      </c>
      <c r="K14" s="201" t="s">
        <v>544</v>
      </c>
      <c r="L14" s="201" t="s">
        <v>9</v>
      </c>
      <c r="M14" s="205">
        <f>N15+O15</f>
        <v>42</v>
      </c>
      <c r="N14" s="160">
        <v>5</v>
      </c>
      <c r="O14" s="162">
        <v>6</v>
      </c>
    </row>
    <row r="15" spans="1:21" ht="12.75">
      <c r="A15" s="206"/>
      <c r="B15" s="210"/>
      <c r="C15" s="202"/>
      <c r="D15" s="202"/>
      <c r="E15" s="206"/>
      <c r="F15" s="160">
        <v>24</v>
      </c>
      <c r="G15" s="162">
        <v>26</v>
      </c>
      <c r="H15" s="21"/>
      <c r="I15" s="260"/>
      <c r="J15" s="210"/>
      <c r="K15" s="202"/>
      <c r="L15" s="202"/>
      <c r="M15" s="206"/>
      <c r="N15" s="160">
        <v>22</v>
      </c>
      <c r="O15" s="162">
        <v>20</v>
      </c>
      <c r="Q15" s="18"/>
      <c r="R15" s="17"/>
      <c r="S15" s="17"/>
      <c r="T15" s="17"/>
      <c r="U15" s="17"/>
    </row>
    <row r="16" spans="1:21" ht="12.75">
      <c r="A16" s="207" t="s">
        <v>63</v>
      </c>
      <c r="B16" s="209" t="s">
        <v>12</v>
      </c>
      <c r="C16" s="201" t="s">
        <v>540</v>
      </c>
      <c r="D16" s="201" t="s">
        <v>44</v>
      </c>
      <c r="E16" s="205">
        <f>F17+G17</f>
        <v>38</v>
      </c>
      <c r="F16" s="160">
        <v>6</v>
      </c>
      <c r="G16" s="162">
        <v>7</v>
      </c>
      <c r="H16" s="21"/>
      <c r="I16" s="260"/>
      <c r="J16" s="209" t="s">
        <v>14</v>
      </c>
      <c r="K16" s="201" t="s">
        <v>547</v>
      </c>
      <c r="L16" s="284" t="s">
        <v>347</v>
      </c>
      <c r="M16" s="250">
        <f>N17+O17</f>
        <v>42</v>
      </c>
      <c r="N16" s="7">
        <v>8</v>
      </c>
      <c r="O16" s="23">
        <v>3</v>
      </c>
      <c r="Q16" s="18"/>
      <c r="R16" s="17"/>
      <c r="S16" s="17"/>
      <c r="T16" s="17"/>
      <c r="U16" s="17"/>
    </row>
    <row r="17" spans="1:21" ht="12.75">
      <c r="A17" s="220"/>
      <c r="B17" s="210"/>
      <c r="C17" s="202"/>
      <c r="D17" s="202"/>
      <c r="E17" s="206"/>
      <c r="F17" s="160">
        <v>20</v>
      </c>
      <c r="G17" s="162">
        <v>18</v>
      </c>
      <c r="H17" s="21"/>
      <c r="I17" s="261"/>
      <c r="J17" s="210"/>
      <c r="K17" s="202"/>
      <c r="L17" s="285"/>
      <c r="M17" s="251"/>
      <c r="N17" s="7">
        <v>16</v>
      </c>
      <c r="O17" s="23">
        <v>26</v>
      </c>
      <c r="Q17" s="18"/>
      <c r="R17" s="17"/>
      <c r="S17" s="17"/>
      <c r="T17" s="17"/>
      <c r="U17" s="17"/>
    </row>
    <row r="18" spans="1:21" ht="12.75">
      <c r="A18" s="220"/>
      <c r="B18" s="209" t="s">
        <v>13</v>
      </c>
      <c r="C18" s="201" t="s">
        <v>540</v>
      </c>
      <c r="D18" s="288" t="s">
        <v>45</v>
      </c>
      <c r="E18" s="276">
        <f>F19+G19</f>
        <v>38</v>
      </c>
      <c r="F18" s="42">
        <v>7</v>
      </c>
      <c r="G18" s="43">
        <v>6</v>
      </c>
      <c r="H18" s="21"/>
      <c r="I18" s="250">
        <v>6</v>
      </c>
      <c r="J18" s="209" t="s">
        <v>11</v>
      </c>
      <c r="K18" s="201" t="s">
        <v>544</v>
      </c>
      <c r="L18" s="201" t="s">
        <v>6</v>
      </c>
      <c r="M18" s="205">
        <f>N19+O19</f>
        <v>37</v>
      </c>
      <c r="N18" s="160">
        <v>2</v>
      </c>
      <c r="O18" s="162">
        <v>13</v>
      </c>
      <c r="Q18" s="18"/>
      <c r="R18" s="17"/>
      <c r="S18" s="17"/>
      <c r="T18" s="17"/>
      <c r="U18" s="17"/>
    </row>
    <row r="19" spans="1:21" ht="12.75">
      <c r="A19" s="208"/>
      <c r="B19" s="210"/>
      <c r="C19" s="202"/>
      <c r="D19" s="289"/>
      <c r="E19" s="277"/>
      <c r="F19" s="42">
        <v>18</v>
      </c>
      <c r="G19" s="43">
        <v>20</v>
      </c>
      <c r="H19" s="21"/>
      <c r="I19" s="251"/>
      <c r="J19" s="210"/>
      <c r="K19" s="202"/>
      <c r="L19" s="202"/>
      <c r="M19" s="206"/>
      <c r="N19" s="160">
        <v>28</v>
      </c>
      <c r="O19" s="162">
        <v>9</v>
      </c>
      <c r="Q19" s="18"/>
      <c r="R19" s="17"/>
      <c r="S19" s="17"/>
      <c r="T19" s="17"/>
      <c r="U19" s="17"/>
    </row>
    <row r="20" spans="1:21" ht="12.75">
      <c r="A20" s="207" t="s">
        <v>32</v>
      </c>
      <c r="B20" s="209" t="s">
        <v>11</v>
      </c>
      <c r="C20" s="201" t="s">
        <v>544</v>
      </c>
      <c r="D20" s="201" t="s">
        <v>43</v>
      </c>
      <c r="E20" s="205">
        <f>F21+G21</f>
        <v>32</v>
      </c>
      <c r="F20" s="160">
        <v>5</v>
      </c>
      <c r="G20" s="162">
        <v>12</v>
      </c>
      <c r="H20" s="21"/>
      <c r="I20" s="268" t="s">
        <v>32</v>
      </c>
      <c r="J20" s="209" t="s">
        <v>14</v>
      </c>
      <c r="K20" s="201" t="s">
        <v>547</v>
      </c>
      <c r="L20" s="284" t="s">
        <v>10</v>
      </c>
      <c r="M20" s="250">
        <f>N21+O21</f>
        <v>34</v>
      </c>
      <c r="N20" s="7">
        <v>6</v>
      </c>
      <c r="O20" s="23">
        <v>9</v>
      </c>
      <c r="Q20" s="18"/>
      <c r="R20" s="17"/>
      <c r="S20" s="17"/>
      <c r="T20" s="17"/>
      <c r="U20" s="17"/>
    </row>
    <row r="21" spans="1:21" ht="12.75">
      <c r="A21" s="220"/>
      <c r="B21" s="210"/>
      <c r="C21" s="202"/>
      <c r="D21" s="202"/>
      <c r="E21" s="206"/>
      <c r="F21" s="160">
        <v>22</v>
      </c>
      <c r="G21" s="162">
        <v>10</v>
      </c>
      <c r="H21" s="21"/>
      <c r="I21" s="253"/>
      <c r="J21" s="210"/>
      <c r="K21" s="202"/>
      <c r="L21" s="285"/>
      <c r="M21" s="251"/>
      <c r="N21" s="7">
        <v>20</v>
      </c>
      <c r="O21" s="23">
        <v>14</v>
      </c>
      <c r="Q21" s="18"/>
      <c r="R21" s="17"/>
      <c r="S21" s="17"/>
      <c r="T21" s="17"/>
      <c r="U21" s="17"/>
    </row>
    <row r="22" spans="1:21" ht="12.75" customHeight="1">
      <c r="A22" s="220"/>
      <c r="B22" s="209" t="s">
        <v>19</v>
      </c>
      <c r="C22" s="209" t="s">
        <v>539</v>
      </c>
      <c r="D22" s="201" t="s">
        <v>49</v>
      </c>
      <c r="E22" s="205">
        <f>F23+G23</f>
        <v>32</v>
      </c>
      <c r="F22" s="9">
        <v>12</v>
      </c>
      <c r="G22" s="22">
        <v>5</v>
      </c>
      <c r="H22" s="21"/>
      <c r="I22" s="253"/>
      <c r="J22" s="209" t="s">
        <v>19</v>
      </c>
      <c r="K22" s="209" t="s">
        <v>539</v>
      </c>
      <c r="L22" s="201" t="s">
        <v>537</v>
      </c>
      <c r="M22" s="250">
        <f>N23+O23</f>
        <v>34</v>
      </c>
      <c r="N22" s="7">
        <v>12</v>
      </c>
      <c r="O22" s="23">
        <v>4</v>
      </c>
      <c r="Q22" s="18"/>
      <c r="R22" s="17"/>
      <c r="S22" s="17"/>
      <c r="T22" s="17"/>
      <c r="U22" s="17"/>
    </row>
    <row r="23" spans="1:21" ht="12.75">
      <c r="A23" s="208"/>
      <c r="B23" s="210"/>
      <c r="C23" s="210"/>
      <c r="D23" s="202"/>
      <c r="E23" s="206"/>
      <c r="F23" s="9">
        <v>10</v>
      </c>
      <c r="G23" s="22">
        <v>22</v>
      </c>
      <c r="H23" s="21"/>
      <c r="I23" s="254"/>
      <c r="J23" s="210"/>
      <c r="K23" s="210"/>
      <c r="L23" s="202"/>
      <c r="M23" s="251"/>
      <c r="N23" s="7">
        <v>10</v>
      </c>
      <c r="O23" s="23">
        <v>24</v>
      </c>
      <c r="Q23" s="18"/>
      <c r="R23" s="17"/>
      <c r="S23" s="17"/>
      <c r="T23" s="17"/>
      <c r="U23" s="17"/>
    </row>
    <row r="24" spans="1:21" ht="12.75">
      <c r="A24" s="205">
        <v>9</v>
      </c>
      <c r="B24" s="209" t="s">
        <v>13</v>
      </c>
      <c r="C24" s="201" t="s">
        <v>540</v>
      </c>
      <c r="D24" s="201" t="s">
        <v>46</v>
      </c>
      <c r="E24" s="205">
        <f>F25+G25</f>
        <v>30</v>
      </c>
      <c r="F24" s="160">
        <v>8</v>
      </c>
      <c r="G24" s="162">
        <v>9</v>
      </c>
      <c r="H24" s="21"/>
      <c r="I24" s="250">
        <v>9</v>
      </c>
      <c r="J24" s="209" t="s">
        <v>12</v>
      </c>
      <c r="K24" s="201" t="s">
        <v>540</v>
      </c>
      <c r="L24" s="201" t="s">
        <v>346</v>
      </c>
      <c r="M24" s="205">
        <f>N25+O25</f>
        <v>30</v>
      </c>
      <c r="N24" s="160">
        <v>7</v>
      </c>
      <c r="O24" s="162">
        <v>10</v>
      </c>
      <c r="Q24" s="18"/>
      <c r="R24" s="17"/>
      <c r="S24" s="17"/>
      <c r="T24" s="17"/>
      <c r="U24" s="17"/>
    </row>
    <row r="25" spans="1:21" ht="12.75">
      <c r="A25" s="206"/>
      <c r="B25" s="210"/>
      <c r="C25" s="202"/>
      <c r="D25" s="202"/>
      <c r="E25" s="206"/>
      <c r="F25" s="160">
        <v>16</v>
      </c>
      <c r="G25" s="162">
        <v>14</v>
      </c>
      <c r="H25" s="21"/>
      <c r="I25" s="251"/>
      <c r="J25" s="210"/>
      <c r="K25" s="202"/>
      <c r="L25" s="202"/>
      <c r="M25" s="206"/>
      <c r="N25" s="160">
        <v>18</v>
      </c>
      <c r="O25" s="162">
        <v>12</v>
      </c>
      <c r="Q25" s="18"/>
      <c r="R25" s="17"/>
      <c r="S25" s="17"/>
      <c r="T25" s="17"/>
      <c r="U25" s="17"/>
    </row>
    <row r="26" spans="1:21" ht="12.75">
      <c r="A26" s="205">
        <v>10</v>
      </c>
      <c r="B26" s="286" t="s">
        <v>13</v>
      </c>
      <c r="C26" s="201" t="s">
        <v>540</v>
      </c>
      <c r="D26" s="201" t="s">
        <v>48</v>
      </c>
      <c r="E26" s="205">
        <f>F27+G27</f>
        <v>27</v>
      </c>
      <c r="F26" s="160">
        <v>11</v>
      </c>
      <c r="G26" s="162">
        <v>8</v>
      </c>
      <c r="H26" s="21"/>
      <c r="I26" s="250">
        <v>10</v>
      </c>
      <c r="J26" s="209" t="s">
        <v>22</v>
      </c>
      <c r="K26" s="241" t="s">
        <v>548</v>
      </c>
      <c r="L26" s="201" t="s">
        <v>23</v>
      </c>
      <c r="M26" s="205">
        <f>N27+O27</f>
        <v>29</v>
      </c>
      <c r="N26" s="163">
        <v>15</v>
      </c>
      <c r="O26" s="163">
        <v>5</v>
      </c>
      <c r="Q26" s="18"/>
      <c r="R26" s="17"/>
      <c r="S26" s="17"/>
      <c r="T26" s="17"/>
      <c r="U26" s="17"/>
    </row>
    <row r="27" spans="1:21" ht="12.75">
      <c r="A27" s="206"/>
      <c r="B27" s="287"/>
      <c r="C27" s="202"/>
      <c r="D27" s="202"/>
      <c r="E27" s="206"/>
      <c r="F27" s="160">
        <v>11</v>
      </c>
      <c r="G27" s="162">
        <v>16</v>
      </c>
      <c r="H27" s="21"/>
      <c r="I27" s="251"/>
      <c r="J27" s="210"/>
      <c r="K27" s="242"/>
      <c r="L27" s="202"/>
      <c r="M27" s="206"/>
      <c r="N27" s="163">
        <v>7</v>
      </c>
      <c r="O27" s="163">
        <v>22</v>
      </c>
      <c r="Q27" s="18"/>
      <c r="R27" s="17"/>
      <c r="S27" s="17"/>
      <c r="T27" s="17"/>
      <c r="U27" s="17"/>
    </row>
    <row r="28" spans="1:21" ht="12.75">
      <c r="A28" s="205">
        <v>11</v>
      </c>
      <c r="B28" s="209" t="s">
        <v>13</v>
      </c>
      <c r="C28" s="201" t="s">
        <v>540</v>
      </c>
      <c r="D28" s="201" t="s">
        <v>354</v>
      </c>
      <c r="E28" s="205">
        <f>F29+G29</f>
        <v>23</v>
      </c>
      <c r="F28" s="160">
        <v>9</v>
      </c>
      <c r="G28" s="162">
        <v>13</v>
      </c>
      <c r="H28" s="21"/>
      <c r="I28" s="250">
        <v>11</v>
      </c>
      <c r="J28" s="209" t="s">
        <v>13</v>
      </c>
      <c r="K28" s="201" t="s">
        <v>540</v>
      </c>
      <c r="L28" s="201" t="s">
        <v>17</v>
      </c>
      <c r="M28" s="205">
        <f>N29+O29</f>
        <v>28</v>
      </c>
      <c r="N28" s="160">
        <v>10</v>
      </c>
      <c r="O28" s="162">
        <v>8</v>
      </c>
      <c r="Q28" s="18"/>
      <c r="R28" s="17"/>
      <c r="S28" s="17"/>
      <c r="T28" s="17"/>
      <c r="U28" s="17"/>
    </row>
    <row r="29" spans="1:21" ht="12.75">
      <c r="A29" s="206"/>
      <c r="B29" s="210"/>
      <c r="C29" s="202"/>
      <c r="D29" s="202"/>
      <c r="E29" s="206"/>
      <c r="F29" s="160">
        <v>14</v>
      </c>
      <c r="G29" s="162">
        <v>9</v>
      </c>
      <c r="H29" s="21"/>
      <c r="I29" s="251"/>
      <c r="J29" s="210"/>
      <c r="K29" s="202"/>
      <c r="L29" s="202"/>
      <c r="M29" s="206"/>
      <c r="N29" s="160">
        <v>12</v>
      </c>
      <c r="O29" s="162">
        <v>16</v>
      </c>
      <c r="Q29" s="18"/>
      <c r="R29" s="17"/>
      <c r="S29" s="17"/>
      <c r="T29" s="17"/>
      <c r="U29" s="17"/>
    </row>
    <row r="30" spans="1:21" ht="12.75" customHeight="1">
      <c r="A30" s="205">
        <v>12</v>
      </c>
      <c r="B30" s="209" t="s">
        <v>12</v>
      </c>
      <c r="C30" s="201" t="s">
        <v>540</v>
      </c>
      <c r="D30" s="201" t="s">
        <v>50</v>
      </c>
      <c r="E30" s="205">
        <f>F31+G31</f>
        <v>21</v>
      </c>
      <c r="F30" s="160">
        <v>13</v>
      </c>
      <c r="G30" s="162">
        <v>10</v>
      </c>
      <c r="H30" s="21"/>
      <c r="I30" s="250">
        <v>12</v>
      </c>
      <c r="J30" s="209" t="s">
        <v>15</v>
      </c>
      <c r="K30" s="239" t="s">
        <v>571</v>
      </c>
      <c r="L30" s="201" t="s">
        <v>16</v>
      </c>
      <c r="M30" s="250">
        <f>N31+O31</f>
        <v>22</v>
      </c>
      <c r="N30" s="7">
        <v>9</v>
      </c>
      <c r="O30" s="23">
        <v>14</v>
      </c>
      <c r="Q30" s="18"/>
      <c r="R30" s="17"/>
      <c r="S30" s="17"/>
      <c r="T30" s="17"/>
      <c r="U30" s="17"/>
    </row>
    <row r="31" spans="1:21" ht="27" customHeight="1">
      <c r="A31" s="206"/>
      <c r="B31" s="210"/>
      <c r="C31" s="202"/>
      <c r="D31" s="202"/>
      <c r="E31" s="206"/>
      <c r="F31" s="163">
        <v>9</v>
      </c>
      <c r="G31" s="11">
        <v>12</v>
      </c>
      <c r="H31" s="21"/>
      <c r="I31" s="251"/>
      <c r="J31" s="210"/>
      <c r="K31" s="240"/>
      <c r="L31" s="202"/>
      <c r="M31" s="251"/>
      <c r="N31" s="7">
        <v>14</v>
      </c>
      <c r="O31" s="23">
        <v>8</v>
      </c>
      <c r="Q31" s="18"/>
      <c r="R31" s="17"/>
      <c r="S31" s="17"/>
      <c r="T31" s="17"/>
      <c r="U31" s="17"/>
    </row>
    <row r="32" spans="1:21" ht="12.75">
      <c r="A32" s="205">
        <v>13</v>
      </c>
      <c r="B32" s="209" t="s">
        <v>12</v>
      </c>
      <c r="C32" s="201" t="s">
        <v>540</v>
      </c>
      <c r="D32" s="201" t="s">
        <v>353</v>
      </c>
      <c r="E32" s="205">
        <f>F33+G33</f>
        <v>19</v>
      </c>
      <c r="F32" s="163">
        <v>14</v>
      </c>
      <c r="G32" s="163">
        <v>11</v>
      </c>
      <c r="H32" s="21"/>
      <c r="I32" s="268" t="s">
        <v>34</v>
      </c>
      <c r="J32" s="286" t="s">
        <v>13</v>
      </c>
      <c r="K32" s="201" t="s">
        <v>540</v>
      </c>
      <c r="L32" s="288" t="s">
        <v>18</v>
      </c>
      <c r="M32" s="276">
        <f>N33+O33</f>
        <v>21</v>
      </c>
      <c r="N32" s="42">
        <v>11</v>
      </c>
      <c r="O32" s="43">
        <v>12</v>
      </c>
      <c r="Q32" s="18"/>
      <c r="R32" s="17"/>
      <c r="S32" s="17"/>
      <c r="T32" s="17"/>
      <c r="U32" s="17"/>
    </row>
    <row r="33" spans="1:21" ht="12.75">
      <c r="A33" s="206"/>
      <c r="B33" s="210"/>
      <c r="C33" s="202"/>
      <c r="D33" s="202"/>
      <c r="E33" s="206"/>
      <c r="F33" s="163">
        <v>8</v>
      </c>
      <c r="G33" s="163">
        <v>11</v>
      </c>
      <c r="H33" s="21"/>
      <c r="I33" s="253"/>
      <c r="J33" s="287"/>
      <c r="K33" s="202"/>
      <c r="L33" s="289"/>
      <c r="M33" s="277"/>
      <c r="N33" s="42">
        <v>11</v>
      </c>
      <c r="O33" s="43">
        <v>10</v>
      </c>
      <c r="Q33" s="18"/>
      <c r="R33" s="17"/>
      <c r="S33" s="17"/>
      <c r="T33" s="17"/>
      <c r="U33" s="17"/>
    </row>
    <row r="34" spans="1:21" ht="12.75">
      <c r="A34" s="205">
        <v>14</v>
      </c>
      <c r="B34" s="209" t="s">
        <v>13</v>
      </c>
      <c r="C34" s="201" t="s">
        <v>540</v>
      </c>
      <c r="D34" s="201" t="s">
        <v>47</v>
      </c>
      <c r="E34" s="205">
        <f>F35+G35</f>
        <v>18</v>
      </c>
      <c r="F34" s="160">
        <v>10</v>
      </c>
      <c r="G34" s="162">
        <v>16</v>
      </c>
      <c r="H34" s="21"/>
      <c r="I34" s="253"/>
      <c r="J34" s="209" t="s">
        <v>12</v>
      </c>
      <c r="K34" s="201" t="s">
        <v>540</v>
      </c>
      <c r="L34" s="201" t="s">
        <v>20</v>
      </c>
      <c r="M34" s="205">
        <f>N35+O35</f>
        <v>21</v>
      </c>
      <c r="N34" s="160">
        <v>13</v>
      </c>
      <c r="O34" s="162">
        <v>10</v>
      </c>
      <c r="Q34" s="18"/>
      <c r="R34" s="17"/>
      <c r="S34" s="17"/>
      <c r="T34" s="17"/>
      <c r="U34" s="17"/>
    </row>
    <row r="35" spans="1:21" ht="12.75">
      <c r="A35" s="206"/>
      <c r="B35" s="210"/>
      <c r="C35" s="202"/>
      <c r="D35" s="202"/>
      <c r="E35" s="206"/>
      <c r="F35" s="160">
        <v>12</v>
      </c>
      <c r="G35" s="162">
        <v>6</v>
      </c>
      <c r="H35" s="21"/>
      <c r="I35" s="254"/>
      <c r="J35" s="210"/>
      <c r="K35" s="202"/>
      <c r="L35" s="202"/>
      <c r="M35" s="206"/>
      <c r="N35" s="163">
        <v>9</v>
      </c>
      <c r="O35" s="11">
        <v>12</v>
      </c>
      <c r="Q35" s="18"/>
      <c r="R35" s="17"/>
      <c r="S35" s="17"/>
      <c r="T35" s="17"/>
      <c r="U35" s="17"/>
    </row>
    <row r="36" spans="1:21" ht="12.75">
      <c r="A36" s="205">
        <v>15</v>
      </c>
      <c r="B36" s="209" t="s">
        <v>11</v>
      </c>
      <c r="C36" s="201" t="s">
        <v>544</v>
      </c>
      <c r="D36" s="209" t="s">
        <v>55</v>
      </c>
      <c r="E36" s="205">
        <f>F37+G37</f>
        <v>11</v>
      </c>
      <c r="F36" s="163">
        <v>18</v>
      </c>
      <c r="G36" s="163">
        <v>15</v>
      </c>
      <c r="H36" s="21"/>
      <c r="I36" s="268" t="s">
        <v>35</v>
      </c>
      <c r="J36" s="209" t="s">
        <v>12</v>
      </c>
      <c r="K36" s="201" t="s">
        <v>540</v>
      </c>
      <c r="L36" s="201" t="s">
        <v>21</v>
      </c>
      <c r="M36" s="205">
        <f>N37+O37</f>
        <v>12</v>
      </c>
      <c r="N36" s="163">
        <v>14</v>
      </c>
      <c r="O36" s="163">
        <v>18</v>
      </c>
      <c r="Q36" s="18"/>
      <c r="R36" s="17"/>
      <c r="S36" s="17"/>
      <c r="T36" s="17"/>
      <c r="U36" s="17"/>
    </row>
    <row r="37" spans="1:21" ht="12.75">
      <c r="A37" s="206"/>
      <c r="B37" s="210"/>
      <c r="C37" s="202"/>
      <c r="D37" s="210"/>
      <c r="E37" s="206"/>
      <c r="F37" s="163">
        <v>4</v>
      </c>
      <c r="G37" s="163">
        <v>7</v>
      </c>
      <c r="H37" s="21"/>
      <c r="I37" s="253"/>
      <c r="J37" s="210"/>
      <c r="K37" s="202"/>
      <c r="L37" s="202"/>
      <c r="M37" s="206"/>
      <c r="N37" s="163">
        <v>8</v>
      </c>
      <c r="O37" s="163">
        <v>4</v>
      </c>
      <c r="Q37" s="18"/>
      <c r="R37" s="17"/>
      <c r="S37" s="17"/>
      <c r="T37" s="17"/>
      <c r="U37" s="17"/>
    </row>
    <row r="38" spans="1:21" ht="12.75" customHeight="1">
      <c r="A38" s="205">
        <v>16</v>
      </c>
      <c r="B38" s="209" t="s">
        <v>19</v>
      </c>
      <c r="C38" s="209" t="s">
        <v>539</v>
      </c>
      <c r="D38" s="201" t="s">
        <v>52</v>
      </c>
      <c r="E38" s="205">
        <f>F39+G39</f>
        <v>9</v>
      </c>
      <c r="F38" s="10">
        <v>16</v>
      </c>
      <c r="G38" s="10">
        <v>19</v>
      </c>
      <c r="H38" s="21"/>
      <c r="I38" s="253"/>
      <c r="J38" s="209" t="s">
        <v>19</v>
      </c>
      <c r="K38" s="209" t="s">
        <v>539</v>
      </c>
      <c r="L38" s="209" t="s">
        <v>348</v>
      </c>
      <c r="M38" s="250">
        <f>N39+O39</f>
        <v>12</v>
      </c>
      <c r="N38" s="5">
        <v>17</v>
      </c>
      <c r="O38" s="5">
        <v>15</v>
      </c>
      <c r="Q38" s="18"/>
      <c r="R38" s="17"/>
      <c r="S38" s="17"/>
      <c r="T38" s="17"/>
      <c r="U38" s="17"/>
    </row>
    <row r="39" spans="1:23" ht="12.75">
      <c r="A39" s="206"/>
      <c r="B39" s="210"/>
      <c r="C39" s="210"/>
      <c r="D39" s="202"/>
      <c r="E39" s="206"/>
      <c r="F39" s="10">
        <v>6</v>
      </c>
      <c r="G39" s="10">
        <v>3</v>
      </c>
      <c r="H39" s="21"/>
      <c r="I39" s="254"/>
      <c r="J39" s="210"/>
      <c r="K39" s="210"/>
      <c r="L39" s="210"/>
      <c r="M39" s="251"/>
      <c r="N39" s="5">
        <v>5</v>
      </c>
      <c r="O39" s="5">
        <v>7</v>
      </c>
      <c r="Q39" s="18"/>
      <c r="R39" s="17"/>
      <c r="S39" s="17"/>
      <c r="T39" s="20"/>
      <c r="U39" s="20"/>
      <c r="V39" s="20"/>
      <c r="W39" s="20"/>
    </row>
    <row r="40" spans="1:23" ht="12.75">
      <c r="A40" s="205" t="s">
        <v>36</v>
      </c>
      <c r="B40" s="209" t="s">
        <v>22</v>
      </c>
      <c r="C40" s="241" t="s">
        <v>548</v>
      </c>
      <c r="D40" s="209" t="s">
        <v>56</v>
      </c>
      <c r="E40" s="205">
        <f>F41+G41</f>
        <v>8</v>
      </c>
      <c r="F40" s="163">
        <v>19</v>
      </c>
      <c r="G40" s="163">
        <v>17</v>
      </c>
      <c r="H40" s="21"/>
      <c r="I40" s="250" t="s">
        <v>36</v>
      </c>
      <c r="J40" s="209" t="s">
        <v>11</v>
      </c>
      <c r="K40" s="201" t="s">
        <v>544</v>
      </c>
      <c r="L40" s="201" t="s">
        <v>349</v>
      </c>
      <c r="M40" s="205">
        <f>N41+O41</f>
        <v>6</v>
      </c>
      <c r="N40" s="163">
        <v>16</v>
      </c>
      <c r="O40" s="163"/>
      <c r="Q40" s="18"/>
      <c r="R40" s="17"/>
      <c r="S40" s="17"/>
      <c r="T40" s="20"/>
      <c r="U40" s="20"/>
      <c r="V40" s="20"/>
      <c r="W40" s="20"/>
    </row>
    <row r="41" spans="1:23" ht="12.75">
      <c r="A41" s="227"/>
      <c r="B41" s="210"/>
      <c r="C41" s="242"/>
      <c r="D41" s="210"/>
      <c r="E41" s="206"/>
      <c r="F41" s="163">
        <v>3</v>
      </c>
      <c r="G41" s="163">
        <v>5</v>
      </c>
      <c r="H41" s="21"/>
      <c r="I41" s="290"/>
      <c r="J41" s="210"/>
      <c r="K41" s="202"/>
      <c r="L41" s="202"/>
      <c r="M41" s="206"/>
      <c r="N41" s="163">
        <v>6</v>
      </c>
      <c r="O41" s="163"/>
      <c r="Q41" s="18"/>
      <c r="R41" s="17"/>
      <c r="S41" s="17"/>
      <c r="T41" s="20"/>
      <c r="U41" s="20"/>
      <c r="V41" s="20"/>
      <c r="W41" s="20"/>
    </row>
    <row r="42" spans="1:23" ht="12.75">
      <c r="A42" s="227"/>
      <c r="B42" s="286" t="s">
        <v>11</v>
      </c>
      <c r="C42" s="201" t="s">
        <v>544</v>
      </c>
      <c r="D42" s="201" t="s">
        <v>59</v>
      </c>
      <c r="E42" s="225">
        <f>F43+G43</f>
        <v>8</v>
      </c>
      <c r="F42" s="11">
        <v>14</v>
      </c>
      <c r="G42" s="11"/>
      <c r="H42" s="21"/>
      <c r="I42" s="290"/>
      <c r="J42" s="286" t="s">
        <v>19</v>
      </c>
      <c r="K42" s="209" t="s">
        <v>539</v>
      </c>
      <c r="L42" s="201" t="s">
        <v>25</v>
      </c>
      <c r="M42" s="264">
        <f>N43+O43</f>
        <v>6</v>
      </c>
      <c r="N42" s="6"/>
      <c r="O42" s="6">
        <v>16</v>
      </c>
      <c r="Q42" s="18"/>
      <c r="R42" s="17"/>
      <c r="S42" s="17"/>
      <c r="T42" s="20"/>
      <c r="U42" s="20"/>
      <c r="V42" s="20"/>
      <c r="W42" s="20"/>
    </row>
    <row r="43" spans="1:23" ht="12.75">
      <c r="A43" s="206"/>
      <c r="B43" s="287"/>
      <c r="C43" s="202"/>
      <c r="D43" s="202"/>
      <c r="E43" s="226"/>
      <c r="F43" s="11">
        <v>8</v>
      </c>
      <c r="G43" s="11"/>
      <c r="H43" s="21"/>
      <c r="I43" s="251"/>
      <c r="J43" s="287"/>
      <c r="K43" s="210"/>
      <c r="L43" s="202"/>
      <c r="M43" s="265"/>
      <c r="N43" s="6"/>
      <c r="O43" s="6">
        <v>6</v>
      </c>
      <c r="Q43" s="18"/>
      <c r="R43" s="17"/>
      <c r="S43" s="17"/>
      <c r="T43" s="20"/>
      <c r="U43" s="20"/>
      <c r="V43" s="20"/>
      <c r="W43" s="20"/>
    </row>
    <row r="44" spans="1:23" ht="12.75">
      <c r="A44" s="205" t="s">
        <v>64</v>
      </c>
      <c r="B44" s="209" t="s">
        <v>15</v>
      </c>
      <c r="C44" s="239" t="s">
        <v>571</v>
      </c>
      <c r="D44" s="201" t="s">
        <v>51</v>
      </c>
      <c r="E44" s="205">
        <f>F45+G45</f>
        <v>7</v>
      </c>
      <c r="F44" s="10">
        <v>15</v>
      </c>
      <c r="G44" s="10"/>
      <c r="H44" s="21"/>
      <c r="I44" s="250">
        <v>19</v>
      </c>
      <c r="J44" s="286" t="s">
        <v>14</v>
      </c>
      <c r="K44" s="201" t="s">
        <v>547</v>
      </c>
      <c r="L44" s="201" t="s">
        <v>26</v>
      </c>
      <c r="M44" s="225">
        <f>N45+O45</f>
        <v>5</v>
      </c>
      <c r="N44" s="11"/>
      <c r="O44" s="11">
        <v>17</v>
      </c>
      <c r="Q44" s="18"/>
      <c r="R44" s="17"/>
      <c r="S44" s="17"/>
      <c r="T44" s="20"/>
      <c r="U44" s="20"/>
      <c r="V44" s="20"/>
      <c r="W44" s="20"/>
    </row>
    <row r="45" spans="1:23" ht="27.75" customHeight="1">
      <c r="A45" s="227"/>
      <c r="B45" s="210"/>
      <c r="C45" s="240"/>
      <c r="D45" s="202"/>
      <c r="E45" s="206"/>
      <c r="F45" s="10">
        <v>7</v>
      </c>
      <c r="G45" s="10"/>
      <c r="H45" s="21"/>
      <c r="I45" s="251"/>
      <c r="J45" s="287"/>
      <c r="K45" s="202"/>
      <c r="L45" s="202"/>
      <c r="M45" s="226"/>
      <c r="N45" s="11"/>
      <c r="O45" s="11">
        <v>5</v>
      </c>
      <c r="Q45" s="18"/>
      <c r="R45" s="17"/>
      <c r="S45" s="17"/>
      <c r="T45" s="20"/>
      <c r="U45" s="20"/>
      <c r="V45" s="20"/>
      <c r="W45" s="20"/>
    </row>
    <row r="46" spans="1:21" ht="12.75">
      <c r="A46" s="227"/>
      <c r="B46" s="209" t="s">
        <v>53</v>
      </c>
      <c r="C46" s="201" t="s">
        <v>545</v>
      </c>
      <c r="D46" s="209" t="s">
        <v>54</v>
      </c>
      <c r="E46" s="205">
        <f>F47+G47</f>
        <v>7</v>
      </c>
      <c r="F46" s="10">
        <v>17</v>
      </c>
      <c r="G46" s="10">
        <v>20</v>
      </c>
      <c r="H46" s="21"/>
      <c r="I46" s="250">
        <v>20</v>
      </c>
      <c r="J46" s="209" t="s">
        <v>11</v>
      </c>
      <c r="K46" s="201" t="s">
        <v>544</v>
      </c>
      <c r="L46" s="209" t="s">
        <v>24</v>
      </c>
      <c r="M46" s="205">
        <f>N47+O47</f>
        <v>4</v>
      </c>
      <c r="N46" s="163">
        <v>18</v>
      </c>
      <c r="O46" s="163"/>
      <c r="Q46" s="18"/>
      <c r="R46" s="17"/>
      <c r="S46" s="17"/>
      <c r="T46" s="17"/>
      <c r="U46" s="17"/>
    </row>
    <row r="47" spans="1:21" ht="12.75">
      <c r="A47" s="206"/>
      <c r="B47" s="210"/>
      <c r="C47" s="202"/>
      <c r="D47" s="210"/>
      <c r="E47" s="206"/>
      <c r="F47" s="10">
        <v>5</v>
      </c>
      <c r="G47" s="10">
        <v>2</v>
      </c>
      <c r="H47" s="21"/>
      <c r="I47" s="251"/>
      <c r="J47" s="210"/>
      <c r="K47" s="202"/>
      <c r="L47" s="210"/>
      <c r="M47" s="206"/>
      <c r="N47" s="163">
        <v>4</v>
      </c>
      <c r="O47" s="163"/>
      <c r="Q47" s="18"/>
      <c r="R47" s="17"/>
      <c r="S47" s="17"/>
      <c r="T47" s="17"/>
      <c r="U47" s="17"/>
    </row>
    <row r="48" spans="1:21" ht="12.75">
      <c r="A48" s="205">
        <v>21</v>
      </c>
      <c r="B48" s="286" t="s">
        <v>19</v>
      </c>
      <c r="C48" s="201" t="s">
        <v>555</v>
      </c>
      <c r="D48" s="201" t="s">
        <v>60</v>
      </c>
      <c r="E48" s="225">
        <f>F49+G49</f>
        <v>4</v>
      </c>
      <c r="F48" s="11">
        <v>18</v>
      </c>
      <c r="G48" s="11"/>
      <c r="H48" s="21"/>
      <c r="I48" s="250" t="s">
        <v>37</v>
      </c>
      <c r="J48" s="209" t="s">
        <v>11</v>
      </c>
      <c r="K48" s="201" t="s">
        <v>544</v>
      </c>
      <c r="L48" s="209" t="s">
        <v>350</v>
      </c>
      <c r="M48" s="205">
        <f>N49+O49</f>
        <v>3</v>
      </c>
      <c r="N48" s="163">
        <v>19</v>
      </c>
      <c r="O48" s="163"/>
      <c r="Q48" s="18"/>
      <c r="R48" s="17"/>
      <c r="S48" s="17"/>
      <c r="T48" s="17"/>
      <c r="U48" s="17"/>
    </row>
    <row r="49" spans="1:21" ht="12.75">
      <c r="A49" s="206"/>
      <c r="B49" s="287"/>
      <c r="C49" s="202"/>
      <c r="D49" s="202"/>
      <c r="E49" s="226"/>
      <c r="F49" s="11">
        <v>4</v>
      </c>
      <c r="G49" s="11"/>
      <c r="H49" s="21"/>
      <c r="I49" s="290"/>
      <c r="J49" s="210"/>
      <c r="K49" s="202"/>
      <c r="L49" s="210"/>
      <c r="M49" s="206"/>
      <c r="N49" s="163">
        <v>3</v>
      </c>
      <c r="O49" s="163"/>
      <c r="Q49" s="18"/>
      <c r="R49" s="17"/>
      <c r="S49" s="17"/>
      <c r="T49" s="17"/>
      <c r="U49" s="17"/>
    </row>
    <row r="50" spans="1:21" ht="12.75">
      <c r="A50" s="205">
        <v>22</v>
      </c>
      <c r="B50" s="209" t="s">
        <v>11</v>
      </c>
      <c r="C50" s="201" t="s">
        <v>544</v>
      </c>
      <c r="D50" s="209" t="s">
        <v>57</v>
      </c>
      <c r="E50" s="205">
        <f>F51+G51</f>
        <v>2</v>
      </c>
      <c r="F50" s="163">
        <v>20</v>
      </c>
      <c r="G50" s="163"/>
      <c r="H50" s="21"/>
      <c r="I50" s="290"/>
      <c r="J50" s="209" t="s">
        <v>19</v>
      </c>
      <c r="K50" s="209" t="s">
        <v>539</v>
      </c>
      <c r="L50" s="209" t="s">
        <v>351</v>
      </c>
      <c r="M50" s="250">
        <f>N51+O51</f>
        <v>3</v>
      </c>
      <c r="N50" s="5">
        <v>21</v>
      </c>
      <c r="O50" s="5">
        <v>20</v>
      </c>
      <c r="Q50" s="18"/>
      <c r="R50" s="17"/>
      <c r="S50" s="17"/>
      <c r="T50" s="17"/>
      <c r="U50" s="17"/>
    </row>
    <row r="51" spans="1:21" ht="12.75">
      <c r="A51" s="206"/>
      <c r="B51" s="210"/>
      <c r="C51" s="202"/>
      <c r="D51" s="210"/>
      <c r="E51" s="206"/>
      <c r="F51" s="163">
        <v>2</v>
      </c>
      <c r="G51" s="163"/>
      <c r="H51" s="21"/>
      <c r="I51" s="290"/>
      <c r="J51" s="210"/>
      <c r="K51" s="210"/>
      <c r="L51" s="210"/>
      <c r="M51" s="251"/>
      <c r="N51" s="6">
        <v>1</v>
      </c>
      <c r="O51" s="6">
        <v>2</v>
      </c>
      <c r="Q51" s="18"/>
      <c r="R51" s="17"/>
      <c r="S51" s="17"/>
      <c r="T51" s="17"/>
      <c r="U51" s="17"/>
    </row>
    <row r="52" spans="1:21" ht="12.75">
      <c r="A52" s="205" t="s">
        <v>65</v>
      </c>
      <c r="B52" s="209" t="s">
        <v>11</v>
      </c>
      <c r="C52" s="201" t="s">
        <v>544</v>
      </c>
      <c r="D52" s="209" t="s">
        <v>58</v>
      </c>
      <c r="E52" s="205">
        <f>F53+G53</f>
        <v>1</v>
      </c>
      <c r="F52" s="163">
        <v>21</v>
      </c>
      <c r="G52" s="163"/>
      <c r="H52" s="21"/>
      <c r="I52" s="290"/>
      <c r="J52" s="286" t="s">
        <v>13</v>
      </c>
      <c r="K52" s="201" t="s">
        <v>540</v>
      </c>
      <c r="L52" s="201" t="s">
        <v>27</v>
      </c>
      <c r="M52" s="225">
        <f>N53+O53</f>
        <v>3</v>
      </c>
      <c r="N52" s="11"/>
      <c r="O52" s="11">
        <v>19</v>
      </c>
      <c r="Q52" s="18"/>
      <c r="R52" s="17"/>
      <c r="S52" s="17"/>
      <c r="T52" s="17"/>
      <c r="U52" s="17"/>
    </row>
    <row r="53" spans="1:21" ht="12.75">
      <c r="A53" s="227"/>
      <c r="B53" s="210"/>
      <c r="C53" s="202"/>
      <c r="D53" s="210"/>
      <c r="E53" s="206"/>
      <c r="F53" s="11">
        <v>1</v>
      </c>
      <c r="G53" s="11"/>
      <c r="H53" s="21"/>
      <c r="I53" s="251"/>
      <c r="J53" s="287"/>
      <c r="K53" s="202"/>
      <c r="L53" s="202"/>
      <c r="M53" s="226"/>
      <c r="N53" s="11"/>
      <c r="O53" s="11">
        <v>3</v>
      </c>
      <c r="Q53" s="18"/>
      <c r="R53" s="17"/>
      <c r="S53" s="17"/>
      <c r="T53" s="17"/>
      <c r="U53" s="17"/>
    </row>
    <row r="54" spans="1:21" ht="12.75" customHeight="1">
      <c r="A54" s="227"/>
      <c r="B54" s="286" t="s">
        <v>19</v>
      </c>
      <c r="C54" s="209" t="s">
        <v>539</v>
      </c>
      <c r="D54" s="239" t="s">
        <v>61</v>
      </c>
      <c r="E54" s="225">
        <f>F55+G55</f>
        <v>1</v>
      </c>
      <c r="F54" s="11">
        <v>21</v>
      </c>
      <c r="G54" s="11"/>
      <c r="H54" s="21"/>
      <c r="I54" s="264">
        <v>24</v>
      </c>
      <c r="J54" s="209" t="s">
        <v>13</v>
      </c>
      <c r="K54" s="201" t="s">
        <v>540</v>
      </c>
      <c r="L54" s="209" t="s">
        <v>352</v>
      </c>
      <c r="M54" s="205">
        <f>N55+O55</f>
        <v>2</v>
      </c>
      <c r="N54" s="163">
        <v>20</v>
      </c>
      <c r="O54" s="163"/>
      <c r="Q54" s="18"/>
      <c r="R54" s="17"/>
      <c r="S54" s="17"/>
      <c r="T54" s="17"/>
      <c r="U54" s="17"/>
    </row>
    <row r="55" spans="1:21" ht="12.75">
      <c r="A55" s="227"/>
      <c r="B55" s="292"/>
      <c r="C55" s="210"/>
      <c r="D55" s="248"/>
      <c r="E55" s="238"/>
      <c r="F55" s="14">
        <v>1</v>
      </c>
      <c r="G55" s="14"/>
      <c r="H55" s="21"/>
      <c r="I55" s="265"/>
      <c r="J55" s="210"/>
      <c r="K55" s="202"/>
      <c r="L55" s="210"/>
      <c r="M55" s="206"/>
      <c r="N55" s="163">
        <v>2</v>
      </c>
      <c r="O55" s="163"/>
      <c r="Q55" s="18"/>
      <c r="R55" s="17"/>
      <c r="S55" s="17"/>
      <c r="T55" s="17"/>
      <c r="U55" s="17"/>
    </row>
    <row r="56" spans="1:17" ht="12.75">
      <c r="A56" s="15"/>
      <c r="B56" s="15"/>
      <c r="C56" s="15"/>
      <c r="D56" s="15"/>
      <c r="E56" s="15"/>
      <c r="F56" s="15"/>
      <c r="G56" s="15"/>
      <c r="H56" s="24"/>
      <c r="I56" s="264">
        <v>25</v>
      </c>
      <c r="J56" s="286" t="s">
        <v>14</v>
      </c>
      <c r="K56" s="201" t="s">
        <v>547</v>
      </c>
      <c r="L56" s="201" t="s">
        <v>28</v>
      </c>
      <c r="M56" s="225">
        <f>N57+O57</f>
        <v>1</v>
      </c>
      <c r="N56" s="11"/>
      <c r="O56" s="11">
        <v>21</v>
      </c>
      <c r="Q56" s="18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265"/>
      <c r="J57" s="287"/>
      <c r="K57" s="202"/>
      <c r="L57" s="202"/>
      <c r="M57" s="226"/>
      <c r="N57" s="11"/>
      <c r="O57" s="11">
        <v>1</v>
      </c>
    </row>
    <row r="58" spans="7:15" ht="12.75">
      <c r="G58" s="16"/>
      <c r="H58" s="21"/>
      <c r="I58" s="21"/>
      <c r="J58" s="21"/>
      <c r="K58" s="21"/>
      <c r="L58" s="21"/>
      <c r="M58" s="21"/>
      <c r="N58" s="21"/>
      <c r="O58" s="21"/>
    </row>
    <row r="59" spans="1:15" ht="16.5">
      <c r="A59" s="291"/>
      <c r="B59" s="291"/>
      <c r="C59" s="291"/>
      <c r="D59" s="291"/>
      <c r="E59" s="291"/>
      <c r="G59" s="21"/>
      <c r="H59" s="21"/>
      <c r="L59" s="291"/>
      <c r="M59" s="291"/>
      <c r="O59" s="21"/>
    </row>
    <row r="60" spans="1:15" ht="12.75">
      <c r="A60" s="291"/>
      <c r="B60" s="291"/>
      <c r="C60" s="291"/>
      <c r="D60" s="291"/>
      <c r="E60" s="291"/>
      <c r="G60" s="21"/>
      <c r="H60" s="21"/>
      <c r="O60" s="21"/>
    </row>
  </sheetData>
  <sheetProtection/>
  <mergeCells count="243">
    <mergeCell ref="I3:O3"/>
    <mergeCell ref="C48:C49"/>
    <mergeCell ref="K50:K51"/>
    <mergeCell ref="C22:C23"/>
    <mergeCell ref="C54:C55"/>
    <mergeCell ref="K22:K23"/>
    <mergeCell ref="D52:D53"/>
    <mergeCell ref="E52:E53"/>
    <mergeCell ref="D40:D41"/>
    <mergeCell ref="E40:E41"/>
    <mergeCell ref="A59:E60"/>
    <mergeCell ref="B46:B47"/>
    <mergeCell ref="D46:D47"/>
    <mergeCell ref="D48:D49"/>
    <mergeCell ref="E48:E49"/>
    <mergeCell ref="L59:M59"/>
    <mergeCell ref="B54:B55"/>
    <mergeCell ref="D54:D55"/>
    <mergeCell ref="E54:E55"/>
    <mergeCell ref="B52:B53"/>
    <mergeCell ref="A10:A13"/>
    <mergeCell ref="A16:A19"/>
    <mergeCell ref="A20:A23"/>
    <mergeCell ref="A40:A43"/>
    <mergeCell ref="A44:A47"/>
    <mergeCell ref="B48:B49"/>
    <mergeCell ref="B42:B43"/>
    <mergeCell ref="B30:B31"/>
    <mergeCell ref="B22:B23"/>
    <mergeCell ref="B18:B19"/>
    <mergeCell ref="B50:B51"/>
    <mergeCell ref="D50:D51"/>
    <mergeCell ref="E50:E51"/>
    <mergeCell ref="E44:E45"/>
    <mergeCell ref="B38:B39"/>
    <mergeCell ref="D38:D39"/>
    <mergeCell ref="E38:E39"/>
    <mergeCell ref="D42:D43"/>
    <mergeCell ref="E42:E43"/>
    <mergeCell ref="B40:B41"/>
    <mergeCell ref="C38:C39"/>
    <mergeCell ref="E32:E33"/>
    <mergeCell ref="B26:B27"/>
    <mergeCell ref="D26:D27"/>
    <mergeCell ref="E26:E27"/>
    <mergeCell ref="E46:E47"/>
    <mergeCell ref="B36:B37"/>
    <mergeCell ref="D36:D37"/>
    <mergeCell ref="E36:E37"/>
    <mergeCell ref="B44:B45"/>
    <mergeCell ref="D44:D45"/>
    <mergeCell ref="B28:B29"/>
    <mergeCell ref="D28:D29"/>
    <mergeCell ref="E28:E29"/>
    <mergeCell ref="B34:B35"/>
    <mergeCell ref="D34:D35"/>
    <mergeCell ref="E34:E35"/>
    <mergeCell ref="D30:D31"/>
    <mergeCell ref="E30:E31"/>
    <mergeCell ref="B32:B33"/>
    <mergeCell ref="D32:D33"/>
    <mergeCell ref="D18:D19"/>
    <mergeCell ref="E18:E19"/>
    <mergeCell ref="B24:B25"/>
    <mergeCell ref="D24:D25"/>
    <mergeCell ref="E24:E25"/>
    <mergeCell ref="B20:B21"/>
    <mergeCell ref="D20:D21"/>
    <mergeCell ref="E20:E21"/>
    <mergeCell ref="D22:D23"/>
    <mergeCell ref="E22:E23"/>
    <mergeCell ref="B16:B17"/>
    <mergeCell ref="D16:D17"/>
    <mergeCell ref="E16:E17"/>
    <mergeCell ref="B12:B13"/>
    <mergeCell ref="D12:D13"/>
    <mergeCell ref="E12:E13"/>
    <mergeCell ref="B14:B15"/>
    <mergeCell ref="D14:D15"/>
    <mergeCell ref="E14:E15"/>
    <mergeCell ref="C12:C13"/>
    <mergeCell ref="B10:B11"/>
    <mergeCell ref="D10:D11"/>
    <mergeCell ref="E10:E11"/>
    <mergeCell ref="B8:B9"/>
    <mergeCell ref="D8:D9"/>
    <mergeCell ref="E8:E9"/>
    <mergeCell ref="C8:C9"/>
    <mergeCell ref="C10:C11"/>
    <mergeCell ref="I56:I57"/>
    <mergeCell ref="J56:J57"/>
    <mergeCell ref="L56:L57"/>
    <mergeCell ref="M56:M57"/>
    <mergeCell ref="I14:I17"/>
    <mergeCell ref="I20:I23"/>
    <mergeCell ref="I32:I35"/>
    <mergeCell ref="I36:I39"/>
    <mergeCell ref="I40:I43"/>
    <mergeCell ref="J52:J53"/>
    <mergeCell ref="L52:L53"/>
    <mergeCell ref="M52:M53"/>
    <mergeCell ref="I54:I55"/>
    <mergeCell ref="J54:J55"/>
    <mergeCell ref="L54:L55"/>
    <mergeCell ref="M54:M55"/>
    <mergeCell ref="I48:I53"/>
    <mergeCell ref="J48:J49"/>
    <mergeCell ref="L48:L49"/>
    <mergeCell ref="M48:M49"/>
    <mergeCell ref="I44:I45"/>
    <mergeCell ref="J44:J45"/>
    <mergeCell ref="L44:L45"/>
    <mergeCell ref="M44:M45"/>
    <mergeCell ref="I46:I47"/>
    <mergeCell ref="J46:J47"/>
    <mergeCell ref="L46:L47"/>
    <mergeCell ref="L42:L43"/>
    <mergeCell ref="M42:M43"/>
    <mergeCell ref="K42:K43"/>
    <mergeCell ref="J50:J51"/>
    <mergeCell ref="L50:L51"/>
    <mergeCell ref="M50:M51"/>
    <mergeCell ref="J38:J39"/>
    <mergeCell ref="L38:L39"/>
    <mergeCell ref="M38:M39"/>
    <mergeCell ref="K38:K39"/>
    <mergeCell ref="K36:K37"/>
    <mergeCell ref="M46:M47"/>
    <mergeCell ref="J40:J41"/>
    <mergeCell ref="L40:L41"/>
    <mergeCell ref="M40:M41"/>
    <mergeCell ref="J42:J43"/>
    <mergeCell ref="J34:J35"/>
    <mergeCell ref="L34:L35"/>
    <mergeCell ref="M34:M35"/>
    <mergeCell ref="J36:J37"/>
    <mergeCell ref="L36:L37"/>
    <mergeCell ref="M36:M37"/>
    <mergeCell ref="I30:I31"/>
    <mergeCell ref="J30:J31"/>
    <mergeCell ref="L30:L31"/>
    <mergeCell ref="M30:M31"/>
    <mergeCell ref="J32:J33"/>
    <mergeCell ref="L32:L33"/>
    <mergeCell ref="M32:M33"/>
    <mergeCell ref="I26:I27"/>
    <mergeCell ref="J26:J27"/>
    <mergeCell ref="L26:L27"/>
    <mergeCell ref="M26:M27"/>
    <mergeCell ref="I28:I29"/>
    <mergeCell ref="J28:J29"/>
    <mergeCell ref="L28:L29"/>
    <mergeCell ref="M28:M29"/>
    <mergeCell ref="L20:L21"/>
    <mergeCell ref="M20:M21"/>
    <mergeCell ref="J22:J23"/>
    <mergeCell ref="L22:L23"/>
    <mergeCell ref="M22:M23"/>
    <mergeCell ref="I24:I25"/>
    <mergeCell ref="J24:J25"/>
    <mergeCell ref="L24:L25"/>
    <mergeCell ref="M24:M25"/>
    <mergeCell ref="L16:L17"/>
    <mergeCell ref="M16:M17"/>
    <mergeCell ref="I18:I19"/>
    <mergeCell ref="J18:J19"/>
    <mergeCell ref="L18:L19"/>
    <mergeCell ref="M18:M19"/>
    <mergeCell ref="K18:K19"/>
    <mergeCell ref="J10:J11"/>
    <mergeCell ref="L10:L11"/>
    <mergeCell ref="M10:M11"/>
    <mergeCell ref="I12:I13"/>
    <mergeCell ref="J12:J13"/>
    <mergeCell ref="L12:L13"/>
    <mergeCell ref="M12:M13"/>
    <mergeCell ref="K12:K13"/>
    <mergeCell ref="A34:A35"/>
    <mergeCell ref="A2:O2"/>
    <mergeCell ref="J4:O4"/>
    <mergeCell ref="J5:O5"/>
    <mergeCell ref="I6:O6"/>
    <mergeCell ref="I8:I9"/>
    <mergeCell ref="J8:J9"/>
    <mergeCell ref="B4:G4"/>
    <mergeCell ref="B5:G5"/>
    <mergeCell ref="A8:A9"/>
    <mergeCell ref="A32:A33"/>
    <mergeCell ref="A26:A27"/>
    <mergeCell ref="A28:A29"/>
    <mergeCell ref="A24:A25"/>
    <mergeCell ref="A14:A15"/>
    <mergeCell ref="A52:A55"/>
    <mergeCell ref="A48:A49"/>
    <mergeCell ref="A50:A51"/>
    <mergeCell ref="A38:A39"/>
    <mergeCell ref="A36:A37"/>
    <mergeCell ref="A1:O1"/>
    <mergeCell ref="A6:G6"/>
    <mergeCell ref="L8:L9"/>
    <mergeCell ref="A30:A31"/>
    <mergeCell ref="J14:J15"/>
    <mergeCell ref="L14:L15"/>
    <mergeCell ref="M14:M15"/>
    <mergeCell ref="J16:J17"/>
    <mergeCell ref="M8:M9"/>
    <mergeCell ref="I10:I11"/>
    <mergeCell ref="K8:K9"/>
    <mergeCell ref="K24:K25"/>
    <mergeCell ref="K34:K35"/>
    <mergeCell ref="K10:K11"/>
    <mergeCell ref="K28:K29"/>
    <mergeCell ref="K32:K33"/>
    <mergeCell ref="K52:K53"/>
    <mergeCell ref="K54:K55"/>
    <mergeCell ref="C34:C35"/>
    <mergeCell ref="C24:C25"/>
    <mergeCell ref="C26:C27"/>
    <mergeCell ref="C28:C29"/>
    <mergeCell ref="K48:K49"/>
    <mergeCell ref="K46:K47"/>
    <mergeCell ref="C52:C53"/>
    <mergeCell ref="C30:C31"/>
    <mergeCell ref="C42:C43"/>
    <mergeCell ref="C50:C51"/>
    <mergeCell ref="K40:K41"/>
    <mergeCell ref="K16:K17"/>
    <mergeCell ref="K20:K21"/>
    <mergeCell ref="K44:K45"/>
    <mergeCell ref="C16:C17"/>
    <mergeCell ref="C32:C33"/>
    <mergeCell ref="C18:C19"/>
    <mergeCell ref="J20:J21"/>
    <mergeCell ref="K56:K57"/>
    <mergeCell ref="C14:C15"/>
    <mergeCell ref="K26:K27"/>
    <mergeCell ref="C40:C41"/>
    <mergeCell ref="K30:K31"/>
    <mergeCell ref="C44:C45"/>
    <mergeCell ref="C46:C47"/>
    <mergeCell ref="K14:K15"/>
    <mergeCell ref="C36:C37"/>
    <mergeCell ref="C2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H35" sqref="AH35:AH36"/>
    </sheetView>
  </sheetViews>
  <sheetFormatPr defaultColWidth="9.140625" defaultRowHeight="12.75"/>
  <cols>
    <col min="1" max="1" width="6.140625" style="0" bestFit="1" customWidth="1"/>
    <col min="2" max="3" width="15.28125" style="0" customWidth="1"/>
    <col min="4" max="4" width="21.140625" style="0" bestFit="1" customWidth="1"/>
    <col min="5" max="5" width="6.140625" style="0" bestFit="1" customWidth="1"/>
    <col min="6" max="8" width="3.140625" style="0" bestFit="1" customWidth="1"/>
    <col min="9" max="10" width="4.140625" style="0" bestFit="1" customWidth="1"/>
    <col min="11" max="11" width="4.00390625" style="0" bestFit="1" customWidth="1"/>
    <col min="12" max="12" width="3.140625" style="0" bestFit="1" customWidth="1"/>
    <col min="13" max="13" width="4.00390625" style="0" bestFit="1" customWidth="1"/>
    <col min="15" max="15" width="6.140625" style="0" bestFit="1" customWidth="1"/>
    <col min="16" max="17" width="18.7109375" style="0" customWidth="1"/>
    <col min="18" max="18" width="19.28125" style="0" bestFit="1" customWidth="1"/>
    <col min="19" max="19" width="6.140625" style="0" bestFit="1" customWidth="1"/>
    <col min="20" max="22" width="3.140625" style="0" bestFit="1" customWidth="1"/>
    <col min="23" max="24" width="2.140625" style="0" bestFit="1" customWidth="1"/>
    <col min="25" max="26" width="4.140625" style="0" bestFit="1" customWidth="1"/>
    <col min="27" max="27" width="3.140625" style="0" bestFit="1" customWidth="1"/>
  </cols>
  <sheetData>
    <row r="1" spans="1:29" ht="103.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17"/>
      <c r="AC1" s="17"/>
    </row>
    <row r="2" spans="1:27" ht="25.5" customHeight="1">
      <c r="A2" s="219" t="s">
        <v>565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7" ht="16.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301" t="s">
        <v>557</v>
      </c>
      <c r="W3" s="301"/>
      <c r="X3" s="301"/>
      <c r="Y3" s="301"/>
      <c r="Z3" s="301"/>
      <c r="AA3" s="301"/>
    </row>
    <row r="4" spans="1:27" ht="12.75" customHeight="1">
      <c r="A4" s="8">
        <v>1</v>
      </c>
      <c r="B4" s="294" t="s">
        <v>293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90"/>
      <c r="O4" s="8">
        <v>1</v>
      </c>
      <c r="P4" s="294" t="s">
        <v>293</v>
      </c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1:27" ht="12.75" customHeight="1">
      <c r="A5" s="8">
        <v>2</v>
      </c>
      <c r="B5" s="294" t="s">
        <v>294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47"/>
      <c r="O5" s="8">
        <v>2</v>
      </c>
      <c r="P5" s="294" t="s">
        <v>295</v>
      </c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1:27" ht="12.75" customHeight="1">
      <c r="A6" s="8">
        <v>3</v>
      </c>
      <c r="B6" s="294" t="s">
        <v>314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47"/>
      <c r="O6" s="8">
        <v>3</v>
      </c>
      <c r="P6" s="294" t="s">
        <v>315</v>
      </c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1:27" ht="12.75" customHeight="1">
      <c r="A7" s="8">
        <v>4</v>
      </c>
      <c r="B7" s="218" t="s">
        <v>296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47"/>
      <c r="O7" s="8">
        <v>4</v>
      </c>
      <c r="P7" s="218" t="s">
        <v>296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7" ht="12.75" customHeight="1">
      <c r="A8" s="8">
        <v>5</v>
      </c>
      <c r="B8" s="218" t="s">
        <v>297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47"/>
      <c r="O8" s="8">
        <v>5</v>
      </c>
      <c r="P8" s="218" t="s">
        <v>298</v>
      </c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 ht="12.75" customHeight="1">
      <c r="A9" s="8">
        <v>6</v>
      </c>
      <c r="B9" s="218" t="s">
        <v>301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47"/>
      <c r="O9" s="8">
        <v>6</v>
      </c>
      <c r="P9" s="218" t="s">
        <v>305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ht="12.75" customHeight="1">
      <c r="A10" s="8">
        <v>7</v>
      </c>
      <c r="B10" s="218" t="s">
        <v>302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47"/>
      <c r="O10" s="8">
        <v>7</v>
      </c>
      <c r="P10" s="218" t="s">
        <v>302</v>
      </c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ht="12.75" customHeight="1">
      <c r="A11" s="8">
        <v>8</v>
      </c>
      <c r="B11" s="218" t="s">
        <v>303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47"/>
      <c r="O11" s="8">
        <v>8</v>
      </c>
      <c r="P11" s="218" t="s">
        <v>304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 ht="12.75">
      <c r="A12" s="300" t="s">
        <v>299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47"/>
      <c r="O12" s="214" t="s">
        <v>300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</row>
    <row r="13" spans="1:27" ht="25.5">
      <c r="A13" s="58" t="s">
        <v>38</v>
      </c>
      <c r="B13" s="157" t="s">
        <v>538</v>
      </c>
      <c r="C13" s="157" t="s">
        <v>553</v>
      </c>
      <c r="D13" s="58" t="s">
        <v>66</v>
      </c>
      <c r="E13" s="58" t="s">
        <v>0</v>
      </c>
      <c r="F13" s="41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47"/>
      <c r="O13" s="88" t="s">
        <v>38</v>
      </c>
      <c r="P13" s="157" t="s">
        <v>538</v>
      </c>
      <c r="Q13" s="157" t="s">
        <v>553</v>
      </c>
      <c r="R13" s="88" t="s">
        <v>66</v>
      </c>
      <c r="S13" s="88" t="s">
        <v>0</v>
      </c>
      <c r="T13" s="41">
        <v>1</v>
      </c>
      <c r="U13" s="26">
        <v>2</v>
      </c>
      <c r="V13" s="26">
        <v>3</v>
      </c>
      <c r="W13" s="26">
        <v>4</v>
      </c>
      <c r="X13" s="26">
        <v>5</v>
      </c>
      <c r="Y13" s="26">
        <v>6</v>
      </c>
      <c r="Z13" s="26">
        <v>7</v>
      </c>
      <c r="AA13" s="26">
        <v>8</v>
      </c>
    </row>
    <row r="14" spans="1:27" ht="12.75">
      <c r="A14" s="205">
        <v>1</v>
      </c>
      <c r="B14" s="201" t="s">
        <v>91</v>
      </c>
      <c r="C14" s="203" t="s">
        <v>541</v>
      </c>
      <c r="D14" s="201" t="s">
        <v>322</v>
      </c>
      <c r="E14" s="205">
        <f>F15+G15+H15+I15+J15+K15+L15+M15</f>
        <v>750</v>
      </c>
      <c r="F14" s="160">
        <v>2</v>
      </c>
      <c r="G14" s="162">
        <v>5</v>
      </c>
      <c r="H14" s="162">
        <v>4</v>
      </c>
      <c r="I14" s="162">
        <v>16</v>
      </c>
      <c r="J14" s="11">
        <v>2</v>
      </c>
      <c r="K14" s="11"/>
      <c r="L14" s="11"/>
      <c r="M14" s="11">
        <v>2</v>
      </c>
      <c r="N14" s="47"/>
      <c r="O14" s="205">
        <v>1</v>
      </c>
      <c r="P14" s="201" t="s">
        <v>19</v>
      </c>
      <c r="Q14" s="209" t="s">
        <v>539</v>
      </c>
      <c r="R14" s="201" t="s">
        <v>316</v>
      </c>
      <c r="S14" s="205">
        <f>T15+U15+V15+W15+X15+Y15+Z15+AA15</f>
        <v>482</v>
      </c>
      <c r="T14" s="80">
        <v>7</v>
      </c>
      <c r="U14" s="87">
        <v>5</v>
      </c>
      <c r="V14" s="87">
        <v>7</v>
      </c>
      <c r="W14" s="87"/>
      <c r="X14" s="11"/>
      <c r="Y14" s="11">
        <v>5</v>
      </c>
      <c r="Z14" s="11">
        <v>6</v>
      </c>
      <c r="AA14" s="6">
        <v>9</v>
      </c>
    </row>
    <row r="15" spans="1:27" ht="12.75">
      <c r="A15" s="206"/>
      <c r="B15" s="202"/>
      <c r="C15" s="204"/>
      <c r="D15" s="202"/>
      <c r="E15" s="206"/>
      <c r="F15" s="160">
        <v>77</v>
      </c>
      <c r="G15" s="162">
        <v>68</v>
      </c>
      <c r="H15" s="162">
        <v>71</v>
      </c>
      <c r="I15" s="162">
        <v>124</v>
      </c>
      <c r="J15" s="11">
        <v>260</v>
      </c>
      <c r="K15" s="11"/>
      <c r="L15" s="11"/>
      <c r="M15" s="11">
        <v>150</v>
      </c>
      <c r="N15" s="47"/>
      <c r="O15" s="206"/>
      <c r="P15" s="202"/>
      <c r="Q15" s="210"/>
      <c r="R15" s="202"/>
      <c r="S15" s="206"/>
      <c r="T15" s="80">
        <v>62</v>
      </c>
      <c r="U15" s="87">
        <v>68</v>
      </c>
      <c r="V15" s="87">
        <v>62</v>
      </c>
      <c r="W15" s="87"/>
      <c r="X15" s="11"/>
      <c r="Y15" s="11">
        <v>105</v>
      </c>
      <c r="Z15" s="11">
        <v>100</v>
      </c>
      <c r="AA15" s="6">
        <v>85</v>
      </c>
    </row>
    <row r="16" spans="1:27" ht="12.75">
      <c r="A16" s="217" t="s">
        <v>136</v>
      </c>
      <c r="B16" s="201" t="s">
        <v>19</v>
      </c>
      <c r="C16" s="209" t="s">
        <v>539</v>
      </c>
      <c r="D16" s="201" t="s">
        <v>323</v>
      </c>
      <c r="E16" s="205">
        <f>F17+G17+H17+I17+J17+K17+L17+M17</f>
        <v>374</v>
      </c>
      <c r="F16" s="62">
        <v>16</v>
      </c>
      <c r="G16" s="63">
        <v>11</v>
      </c>
      <c r="H16" s="63">
        <v>9</v>
      </c>
      <c r="I16" s="63"/>
      <c r="J16" s="11"/>
      <c r="K16" s="11">
        <v>7</v>
      </c>
      <c r="L16" s="11">
        <v>26</v>
      </c>
      <c r="M16" s="11">
        <v>7</v>
      </c>
      <c r="N16" s="47"/>
      <c r="O16" s="207" t="s">
        <v>136</v>
      </c>
      <c r="P16" s="201" t="s">
        <v>19</v>
      </c>
      <c r="Q16" s="209" t="s">
        <v>539</v>
      </c>
      <c r="R16" s="201" t="s">
        <v>317</v>
      </c>
      <c r="S16" s="205">
        <f>T17+U17+V17+W17+X17+Y17+Z17+AA17</f>
        <v>186</v>
      </c>
      <c r="T16" s="80">
        <v>12</v>
      </c>
      <c r="U16" s="87">
        <v>36</v>
      </c>
      <c r="V16" s="87">
        <v>35</v>
      </c>
      <c r="W16" s="87"/>
      <c r="X16" s="11"/>
      <c r="Y16" s="11">
        <v>15</v>
      </c>
      <c r="Z16" s="11">
        <v>31</v>
      </c>
      <c r="AA16" s="6">
        <v>29</v>
      </c>
    </row>
    <row r="17" spans="1:27" ht="12.75">
      <c r="A17" s="217"/>
      <c r="B17" s="202"/>
      <c r="C17" s="210"/>
      <c r="D17" s="202"/>
      <c r="E17" s="206"/>
      <c r="F17" s="62">
        <v>40</v>
      </c>
      <c r="G17" s="63">
        <v>50</v>
      </c>
      <c r="H17" s="63">
        <v>56</v>
      </c>
      <c r="I17" s="63"/>
      <c r="J17" s="11"/>
      <c r="K17" s="11">
        <v>95</v>
      </c>
      <c r="L17" s="11">
        <v>38</v>
      </c>
      <c r="M17" s="11">
        <v>95</v>
      </c>
      <c r="N17" s="47"/>
      <c r="O17" s="208"/>
      <c r="P17" s="202"/>
      <c r="Q17" s="210"/>
      <c r="R17" s="202"/>
      <c r="S17" s="206"/>
      <c r="T17" s="80">
        <v>48</v>
      </c>
      <c r="U17" s="87">
        <v>6</v>
      </c>
      <c r="V17" s="87">
        <v>7</v>
      </c>
      <c r="W17" s="87"/>
      <c r="X17" s="11"/>
      <c r="Y17" s="11">
        <v>65</v>
      </c>
      <c r="Z17" s="11">
        <v>28</v>
      </c>
      <c r="AA17" s="6">
        <v>32</v>
      </c>
    </row>
    <row r="18" spans="1:27" ht="12.75">
      <c r="A18" s="217" t="s">
        <v>137</v>
      </c>
      <c r="B18" s="201" t="s">
        <v>19</v>
      </c>
      <c r="C18" s="209" t="s">
        <v>539</v>
      </c>
      <c r="D18" s="201" t="s">
        <v>325</v>
      </c>
      <c r="E18" s="205">
        <f>F19+G19+H19+I19+J19+K19+L19+M19</f>
        <v>317</v>
      </c>
      <c r="F18" s="62">
        <v>21</v>
      </c>
      <c r="G18" s="63">
        <v>6</v>
      </c>
      <c r="H18" s="63">
        <v>21</v>
      </c>
      <c r="I18" s="63"/>
      <c r="J18" s="11"/>
      <c r="K18" s="11">
        <v>6</v>
      </c>
      <c r="L18" s="11">
        <v>18</v>
      </c>
      <c r="M18" s="11">
        <v>27</v>
      </c>
      <c r="N18" s="47"/>
      <c r="O18" s="207" t="s">
        <v>137</v>
      </c>
      <c r="P18" s="201" t="s">
        <v>19</v>
      </c>
      <c r="Q18" s="209" t="s">
        <v>539</v>
      </c>
      <c r="R18" s="201" t="s">
        <v>321</v>
      </c>
      <c r="S18" s="205">
        <f>T19+U19+V19+W19+X19+Y19+Z19+AA19</f>
        <v>68</v>
      </c>
      <c r="T18" s="10"/>
      <c r="U18" s="10"/>
      <c r="V18" s="87"/>
      <c r="W18" s="87"/>
      <c r="X18" s="11"/>
      <c r="Y18" s="11">
        <v>30</v>
      </c>
      <c r="Z18" s="11"/>
      <c r="AA18" s="6">
        <v>26</v>
      </c>
    </row>
    <row r="19" spans="1:27" ht="12.75">
      <c r="A19" s="217"/>
      <c r="B19" s="202"/>
      <c r="C19" s="210"/>
      <c r="D19" s="202"/>
      <c r="E19" s="206"/>
      <c r="F19" s="62">
        <v>30</v>
      </c>
      <c r="G19" s="63">
        <v>65</v>
      </c>
      <c r="H19" s="63">
        <v>30</v>
      </c>
      <c r="I19" s="63"/>
      <c r="J19" s="11"/>
      <c r="K19" s="11">
        <v>100</v>
      </c>
      <c r="L19" s="11">
        <v>56</v>
      </c>
      <c r="M19" s="11">
        <v>36</v>
      </c>
      <c r="N19" s="47"/>
      <c r="O19" s="208"/>
      <c r="P19" s="235"/>
      <c r="Q19" s="210"/>
      <c r="R19" s="235"/>
      <c r="S19" s="227"/>
      <c r="T19" s="69"/>
      <c r="U19" s="69"/>
      <c r="V19" s="81"/>
      <c r="W19" s="81"/>
      <c r="X19" s="14"/>
      <c r="Y19" s="14">
        <v>30</v>
      </c>
      <c r="Z19" s="14"/>
      <c r="AA19" s="70">
        <v>38</v>
      </c>
    </row>
    <row r="20" spans="1:27" ht="12.75">
      <c r="A20" s="205">
        <v>4</v>
      </c>
      <c r="B20" s="201"/>
      <c r="C20" s="201" t="s">
        <v>319</v>
      </c>
      <c r="D20" s="201" t="s">
        <v>328</v>
      </c>
      <c r="E20" s="205">
        <f>F21+G21+H21+I21+J21+K21+L21+M21</f>
        <v>90</v>
      </c>
      <c r="F20" s="163"/>
      <c r="G20" s="163"/>
      <c r="H20" s="162"/>
      <c r="I20" s="162"/>
      <c r="J20" s="11"/>
      <c r="K20" s="11"/>
      <c r="L20" s="11">
        <v>8</v>
      </c>
      <c r="M20" s="11"/>
      <c r="N20" s="47"/>
      <c r="O20" s="223" t="s">
        <v>138</v>
      </c>
      <c r="P20" s="201"/>
      <c r="Q20" s="201" t="s">
        <v>319</v>
      </c>
      <c r="R20" s="201" t="s">
        <v>318</v>
      </c>
      <c r="S20" s="205">
        <f>T21+U21+V21+W21+X21+Y21+Z21+AA21</f>
        <v>36</v>
      </c>
      <c r="T20" s="160">
        <v>18</v>
      </c>
      <c r="U20" s="162"/>
      <c r="V20" s="162"/>
      <c r="W20" s="162"/>
      <c r="X20" s="11"/>
      <c r="Y20" s="11"/>
      <c r="Z20" s="11"/>
      <c r="AA20" s="11"/>
    </row>
    <row r="21" spans="1:27" ht="12.75">
      <c r="A21" s="206"/>
      <c r="B21" s="235"/>
      <c r="C21" s="202"/>
      <c r="D21" s="235"/>
      <c r="E21" s="227"/>
      <c r="F21" s="79"/>
      <c r="G21" s="69"/>
      <c r="H21" s="161"/>
      <c r="I21" s="161"/>
      <c r="J21" s="14"/>
      <c r="K21" s="14"/>
      <c r="L21" s="14">
        <v>90</v>
      </c>
      <c r="M21" s="14"/>
      <c r="N21" s="47"/>
      <c r="O21" s="223"/>
      <c r="P21" s="202"/>
      <c r="Q21" s="202"/>
      <c r="R21" s="202"/>
      <c r="S21" s="206"/>
      <c r="T21" s="160">
        <v>36</v>
      </c>
      <c r="U21" s="162"/>
      <c r="V21" s="162"/>
      <c r="W21" s="162"/>
      <c r="X21" s="11"/>
      <c r="Y21" s="11"/>
      <c r="Z21" s="11"/>
      <c r="AA21" s="11"/>
    </row>
    <row r="22" spans="1:27" ht="12.75">
      <c r="A22" s="207" t="s">
        <v>139</v>
      </c>
      <c r="B22" s="201"/>
      <c r="C22" s="201" t="s">
        <v>319</v>
      </c>
      <c r="D22" s="201" t="s">
        <v>324</v>
      </c>
      <c r="E22" s="205">
        <f>F23+G23+H23+I23+J23+K23+L23+M23</f>
        <v>68</v>
      </c>
      <c r="F22" s="163">
        <v>19</v>
      </c>
      <c r="G22" s="163"/>
      <c r="H22" s="162">
        <v>19</v>
      </c>
      <c r="I22" s="162"/>
      <c r="J22" s="11"/>
      <c r="K22" s="11"/>
      <c r="L22" s="11"/>
      <c r="M22" s="11"/>
      <c r="N22" s="47"/>
      <c r="O22" s="221" t="s">
        <v>139</v>
      </c>
      <c r="P22" s="201" t="s">
        <v>12</v>
      </c>
      <c r="Q22" s="201" t="s">
        <v>540</v>
      </c>
      <c r="R22" s="201" t="s">
        <v>320</v>
      </c>
      <c r="S22" s="205">
        <f>T23+U23+V23+W23+X23+Y23+Z23+AA23</f>
        <v>9</v>
      </c>
      <c r="T22" s="160"/>
      <c r="U22" s="162"/>
      <c r="V22" s="162">
        <v>33</v>
      </c>
      <c r="W22" s="162"/>
      <c r="X22" s="11"/>
      <c r="Y22" s="11"/>
      <c r="Z22" s="11"/>
      <c r="AA22" s="11"/>
    </row>
    <row r="23" spans="1:27" ht="12.75">
      <c r="A23" s="220"/>
      <c r="B23" s="202"/>
      <c r="C23" s="202"/>
      <c r="D23" s="202"/>
      <c r="E23" s="206"/>
      <c r="F23" s="163">
        <v>34</v>
      </c>
      <c r="G23" s="163"/>
      <c r="H23" s="162">
        <v>34</v>
      </c>
      <c r="I23" s="162"/>
      <c r="J23" s="11"/>
      <c r="K23" s="11"/>
      <c r="L23" s="11"/>
      <c r="M23" s="11"/>
      <c r="N23" s="47"/>
      <c r="O23" s="222"/>
      <c r="P23" s="202"/>
      <c r="Q23" s="202"/>
      <c r="R23" s="202"/>
      <c r="S23" s="206"/>
      <c r="T23" s="160"/>
      <c r="U23" s="162"/>
      <c r="V23" s="162">
        <v>9</v>
      </c>
      <c r="W23" s="162"/>
      <c r="X23" s="11"/>
      <c r="Y23" s="11"/>
      <c r="Z23" s="11"/>
      <c r="AA23" s="11"/>
    </row>
    <row r="24" spans="1:27" ht="12.75">
      <c r="A24" s="217" t="s">
        <v>147</v>
      </c>
      <c r="B24" s="201" t="s">
        <v>91</v>
      </c>
      <c r="C24" s="203" t="s">
        <v>541</v>
      </c>
      <c r="D24" s="201" t="s">
        <v>327</v>
      </c>
      <c r="E24" s="205">
        <f>F25+G25+H25+I25+J25+K25+L25+M25</f>
        <v>51</v>
      </c>
      <c r="F24" s="160"/>
      <c r="G24" s="162"/>
      <c r="H24" s="162"/>
      <c r="I24" s="162"/>
      <c r="J24" s="11"/>
      <c r="K24" s="11">
        <v>36</v>
      </c>
      <c r="L24" s="11">
        <v>30</v>
      </c>
      <c r="M24" s="11">
        <v>48</v>
      </c>
      <c r="N24" s="47"/>
      <c r="O24" s="298"/>
      <c r="P24" s="229"/>
      <c r="Q24" s="154"/>
      <c r="R24" s="296"/>
      <c r="S24" s="231"/>
      <c r="T24" s="65"/>
      <c r="U24" s="74"/>
      <c r="V24" s="74"/>
      <c r="W24" s="74"/>
      <c r="X24" s="75"/>
      <c r="Y24" s="75"/>
      <c r="Z24" s="75"/>
      <c r="AA24" s="76"/>
    </row>
    <row r="25" spans="1:27" ht="12.75">
      <c r="A25" s="217"/>
      <c r="B25" s="202"/>
      <c r="C25" s="204"/>
      <c r="D25" s="202"/>
      <c r="E25" s="206"/>
      <c r="F25" s="160"/>
      <c r="G25" s="162"/>
      <c r="H25" s="162"/>
      <c r="I25" s="162"/>
      <c r="J25" s="11"/>
      <c r="K25" s="11">
        <v>18</v>
      </c>
      <c r="L25" s="11">
        <v>30</v>
      </c>
      <c r="M25" s="11">
        <v>3</v>
      </c>
      <c r="N25" s="47"/>
      <c r="O25" s="299"/>
      <c r="P25" s="230"/>
      <c r="Q25" s="155"/>
      <c r="R25" s="297"/>
      <c r="S25" s="232"/>
      <c r="T25" s="66"/>
      <c r="U25" s="67"/>
      <c r="V25" s="67"/>
      <c r="W25" s="67"/>
      <c r="X25" s="50"/>
      <c r="Y25" s="50"/>
      <c r="Z25" s="50"/>
      <c r="AA25" s="37"/>
    </row>
    <row r="26" spans="1:27" ht="12.75">
      <c r="A26" s="207" t="s">
        <v>96</v>
      </c>
      <c r="B26" s="201" t="s">
        <v>12</v>
      </c>
      <c r="C26" s="201" t="s">
        <v>540</v>
      </c>
      <c r="D26" s="201" t="s">
        <v>326</v>
      </c>
      <c r="E26" s="205">
        <f>F27+G27+H27+I27+J27+K27+L27+M27</f>
        <v>22</v>
      </c>
      <c r="F26" s="163"/>
      <c r="G26" s="163"/>
      <c r="H26" s="162"/>
      <c r="I26" s="162"/>
      <c r="J26" s="11"/>
      <c r="K26" s="11">
        <v>34</v>
      </c>
      <c r="L26" s="11"/>
      <c r="M26" s="11"/>
      <c r="N26" s="47"/>
      <c r="O26" s="295"/>
      <c r="P26" s="230"/>
      <c r="Q26" s="155"/>
      <c r="R26" s="297"/>
      <c r="S26" s="232"/>
      <c r="T26" s="66"/>
      <c r="U26" s="67"/>
      <c r="V26" s="67"/>
      <c r="W26" s="67"/>
      <c r="X26" s="50"/>
      <c r="Y26" s="50"/>
      <c r="Z26" s="50"/>
      <c r="AA26" s="37"/>
    </row>
    <row r="27" spans="1:27" ht="12.75">
      <c r="A27" s="220"/>
      <c r="B27" s="202"/>
      <c r="C27" s="202"/>
      <c r="D27" s="202"/>
      <c r="E27" s="206"/>
      <c r="F27" s="163"/>
      <c r="G27" s="163"/>
      <c r="H27" s="162"/>
      <c r="I27" s="162"/>
      <c r="J27" s="11"/>
      <c r="K27" s="11">
        <v>22</v>
      </c>
      <c r="L27" s="11"/>
      <c r="M27" s="11"/>
      <c r="N27" s="47"/>
      <c r="O27" s="295"/>
      <c r="P27" s="230"/>
      <c r="Q27" s="155"/>
      <c r="R27" s="297"/>
      <c r="S27" s="232"/>
      <c r="T27" s="66"/>
      <c r="U27" s="67"/>
      <c r="V27" s="67"/>
      <c r="W27" s="67"/>
      <c r="X27" s="50"/>
      <c r="Y27" s="50"/>
      <c r="Z27" s="50"/>
      <c r="AA27" s="37"/>
    </row>
    <row r="28" spans="1:27" ht="12.75">
      <c r="A28" s="65"/>
      <c r="B28" s="72"/>
      <c r="C28" s="154"/>
      <c r="D28" s="73"/>
      <c r="E28" s="65"/>
      <c r="F28" s="65"/>
      <c r="G28" s="74"/>
      <c r="H28" s="74"/>
      <c r="I28" s="74"/>
      <c r="J28" s="74"/>
      <c r="K28" s="74"/>
      <c r="L28" s="74"/>
      <c r="M28" s="74"/>
      <c r="N28" s="47"/>
      <c r="O28" s="67"/>
      <c r="P28" s="68"/>
      <c r="Q28" s="155"/>
      <c r="R28" s="78"/>
      <c r="S28" s="66"/>
      <c r="T28" s="48"/>
      <c r="U28" s="48"/>
      <c r="V28" s="67"/>
      <c r="W28" s="67"/>
      <c r="X28" s="50"/>
      <c r="Y28" s="50"/>
      <c r="Z28" s="50"/>
      <c r="AA28" s="37"/>
    </row>
    <row r="29" spans="1:27" ht="12.75">
      <c r="A29" s="66"/>
      <c r="B29" s="68"/>
      <c r="C29" s="155"/>
      <c r="D29" s="78"/>
      <c r="E29" s="66"/>
      <c r="F29" s="66"/>
      <c r="G29" s="67"/>
      <c r="H29" s="67"/>
      <c r="I29" s="67"/>
      <c r="J29" s="67"/>
      <c r="K29" s="67"/>
      <c r="L29" s="67"/>
      <c r="M29" s="67"/>
      <c r="N29" s="47"/>
      <c r="O29" s="67"/>
      <c r="P29" s="68"/>
      <c r="Q29" s="155"/>
      <c r="R29" s="78"/>
      <c r="S29" s="66"/>
      <c r="T29" s="48"/>
      <c r="U29" s="48"/>
      <c r="V29" s="67"/>
      <c r="W29" s="67"/>
      <c r="X29" s="50"/>
      <c r="Y29" s="50"/>
      <c r="Z29" s="50"/>
      <c r="AA29" s="37"/>
    </row>
    <row r="30" spans="5:15" ht="12.75">
      <c r="E30" s="89"/>
      <c r="F30" s="89"/>
      <c r="G30" s="50"/>
      <c r="H30" s="50"/>
      <c r="I30" s="50"/>
      <c r="J30" s="50"/>
      <c r="K30" s="50"/>
      <c r="L30" s="50"/>
      <c r="M30" s="50"/>
      <c r="N30" s="47"/>
      <c r="O30" s="4"/>
    </row>
    <row r="31" spans="5:27" ht="12.75">
      <c r="E31" s="89"/>
      <c r="F31" s="89"/>
      <c r="G31" s="84"/>
      <c r="H31" s="84"/>
      <c r="I31" s="84"/>
      <c r="J31" s="61"/>
      <c r="K31" s="61"/>
      <c r="L31" s="61"/>
      <c r="M31" s="61"/>
      <c r="N31" s="4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5:27" ht="12.75">
      <c r="E32" s="89"/>
      <c r="F32" s="89"/>
      <c r="G32" s="84"/>
      <c r="H32" s="84"/>
      <c r="I32" s="84"/>
      <c r="J32" s="61"/>
      <c r="K32" s="61"/>
      <c r="L32" s="61"/>
      <c r="M32" s="61"/>
      <c r="N32" s="4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7:27" ht="12.75">
      <c r="G33" s="16"/>
      <c r="H33" s="16"/>
      <c r="I33" s="16"/>
      <c r="J33" s="16"/>
      <c r="K33" s="16"/>
      <c r="L33" s="16"/>
      <c r="M33" s="16"/>
      <c r="N33" s="47"/>
      <c r="O33" s="4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</row>
    <row r="34" spans="7:27" ht="22.5">
      <c r="G34" s="47"/>
      <c r="H34" s="47"/>
      <c r="I34" s="47"/>
      <c r="J34" s="47"/>
      <c r="K34" s="47"/>
      <c r="L34" s="47"/>
      <c r="M34" s="47"/>
      <c r="N34" s="47"/>
      <c r="O34" s="46"/>
      <c r="P34" s="4"/>
      <c r="Q34" s="4"/>
      <c r="R34" s="4"/>
      <c r="S34" s="4"/>
      <c r="T34" s="4"/>
      <c r="U34" s="4"/>
      <c r="V34" s="53"/>
      <c r="W34" s="53"/>
      <c r="X34" s="53"/>
      <c r="Y34" s="53"/>
      <c r="Z34" s="53"/>
      <c r="AA34" s="2"/>
    </row>
    <row r="35" spans="7:27" ht="12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7:27" ht="12.7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7:27" ht="12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7:27" ht="12.7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7:27" ht="12.7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7:27" ht="12.7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7:27" ht="12.7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</sheetData>
  <sheetProtection/>
  <mergeCells count="89">
    <mergeCell ref="Q18:Q19"/>
    <mergeCell ref="R26:R27"/>
    <mergeCell ref="S26:S27"/>
    <mergeCell ref="A1:AA1"/>
    <mergeCell ref="P9:AA9"/>
    <mergeCell ref="A12:M12"/>
    <mergeCell ref="O12:AA12"/>
    <mergeCell ref="V3:AA3"/>
    <mergeCell ref="R18:R19"/>
    <mergeCell ref="S18:S19"/>
    <mergeCell ref="A24:A25"/>
    <mergeCell ref="B24:B25"/>
    <mergeCell ref="D24:D25"/>
    <mergeCell ref="E24:E25"/>
    <mergeCell ref="O24:O25"/>
    <mergeCell ref="P24:P25"/>
    <mergeCell ref="R24:R25"/>
    <mergeCell ref="S24:S25"/>
    <mergeCell ref="R22:R23"/>
    <mergeCell ref="S22:S23"/>
    <mergeCell ref="A22:A23"/>
    <mergeCell ref="B26:B27"/>
    <mergeCell ref="D26:D27"/>
    <mergeCell ref="E26:E27"/>
    <mergeCell ref="O22:O23"/>
    <mergeCell ref="A26:A27"/>
    <mergeCell ref="O26:O27"/>
    <mergeCell ref="P26:P27"/>
    <mergeCell ref="R20:R21"/>
    <mergeCell ref="S20:S21"/>
    <mergeCell ref="A20:A21"/>
    <mergeCell ref="B18:B19"/>
    <mergeCell ref="D18:D19"/>
    <mergeCell ref="E18:E19"/>
    <mergeCell ref="O20:O21"/>
    <mergeCell ref="P18:P19"/>
    <mergeCell ref="B20:B21"/>
    <mergeCell ref="D20:D21"/>
    <mergeCell ref="A18:A19"/>
    <mergeCell ref="B22:B23"/>
    <mergeCell ref="D22:D23"/>
    <mergeCell ref="E22:E23"/>
    <mergeCell ref="O18:O19"/>
    <mergeCell ref="C18:C19"/>
    <mergeCell ref="S14:S15"/>
    <mergeCell ref="A16:A17"/>
    <mergeCell ref="B16:B17"/>
    <mergeCell ref="D16:D17"/>
    <mergeCell ref="E16:E17"/>
    <mergeCell ref="O16:O17"/>
    <mergeCell ref="P16:P17"/>
    <mergeCell ref="Q14:Q15"/>
    <mergeCell ref="Q16:Q17"/>
    <mergeCell ref="R16:R17"/>
    <mergeCell ref="S16:S17"/>
    <mergeCell ref="A14:A15"/>
    <mergeCell ref="B14:B15"/>
    <mergeCell ref="D14:D15"/>
    <mergeCell ref="E14:E15"/>
    <mergeCell ref="O14:O15"/>
    <mergeCell ref="P14:P15"/>
    <mergeCell ref="R14:R15"/>
    <mergeCell ref="C16:C17"/>
    <mergeCell ref="P10:AA10"/>
    <mergeCell ref="B11:M11"/>
    <mergeCell ref="P11:AA11"/>
    <mergeCell ref="B7:M7"/>
    <mergeCell ref="P7:AA7"/>
    <mergeCell ref="B8:M8"/>
    <mergeCell ref="P8:AA8"/>
    <mergeCell ref="B9:M9"/>
    <mergeCell ref="B10:M10"/>
    <mergeCell ref="A2:AA2"/>
    <mergeCell ref="B4:M4"/>
    <mergeCell ref="P4:AA4"/>
    <mergeCell ref="B5:M5"/>
    <mergeCell ref="P5:AA5"/>
    <mergeCell ref="B6:M6"/>
    <mergeCell ref="P6:AA6"/>
    <mergeCell ref="C26:C27"/>
    <mergeCell ref="C14:C15"/>
    <mergeCell ref="C24:C25"/>
    <mergeCell ref="Q20:Q21"/>
    <mergeCell ref="C20:C21"/>
    <mergeCell ref="C22:C23"/>
    <mergeCell ref="Q22:Q23"/>
    <mergeCell ref="P20:P21"/>
    <mergeCell ref="P22:P23"/>
    <mergeCell ref="E20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Q18" sqref="Q18:Q19"/>
    </sheetView>
  </sheetViews>
  <sheetFormatPr defaultColWidth="9.140625" defaultRowHeight="12.75"/>
  <cols>
    <col min="1" max="1" width="6.57421875" style="0" customWidth="1"/>
    <col min="2" max="2" width="15.00390625" style="0" bestFit="1" customWidth="1"/>
    <col min="3" max="3" width="15.00390625" style="0" customWidth="1"/>
    <col min="4" max="4" width="20.140625" style="0" bestFit="1" customWidth="1"/>
    <col min="5" max="6" width="5.57421875" style="0" bestFit="1" customWidth="1"/>
    <col min="7" max="8" width="3.00390625" style="0" bestFit="1" customWidth="1"/>
    <col min="9" max="10" width="2.140625" style="0" bestFit="1" customWidth="1"/>
    <col min="11" max="13" width="3.00390625" style="0" bestFit="1" customWidth="1"/>
    <col min="15" max="15" width="6.140625" style="0" bestFit="1" customWidth="1"/>
    <col min="16" max="16" width="15.00390625" style="0" bestFit="1" customWidth="1"/>
    <col min="17" max="17" width="15.00390625" style="0" customWidth="1"/>
    <col min="18" max="18" width="22.00390625" style="0" bestFit="1" customWidth="1"/>
    <col min="19" max="19" width="5.57421875" style="0" bestFit="1" customWidth="1"/>
    <col min="20" max="22" width="3.00390625" style="0" bestFit="1" customWidth="1"/>
    <col min="23" max="24" width="2.140625" style="0" bestFit="1" customWidth="1"/>
    <col min="25" max="25" width="3.00390625" style="0" bestFit="1" customWidth="1"/>
    <col min="26" max="26" width="2.140625" style="0" bestFit="1" customWidth="1"/>
    <col min="27" max="27" width="3.00390625" style="0" bestFit="1" customWidth="1"/>
    <col min="30" max="30" width="13.57421875" style="0" customWidth="1"/>
    <col min="31" max="31" width="9.28125" style="0" bestFit="1" customWidth="1"/>
    <col min="32" max="32" width="15.57421875" style="0" customWidth="1"/>
    <col min="33" max="33" width="14.57421875" style="0" customWidth="1"/>
  </cols>
  <sheetData>
    <row r="1" spans="1:27" ht="100.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8" ht="21" customHeight="1">
      <c r="A2" s="219" t="s">
        <v>560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17"/>
    </row>
    <row r="3" spans="1:28" ht="16.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301" t="s">
        <v>558</v>
      </c>
      <c r="T3" s="301"/>
      <c r="U3" s="301"/>
      <c r="V3" s="301"/>
      <c r="W3" s="301"/>
      <c r="X3" s="301"/>
      <c r="Y3" s="301"/>
      <c r="Z3" s="301"/>
      <c r="AA3" s="301"/>
      <c r="AB3" s="17"/>
    </row>
    <row r="4" spans="1:27" ht="12.75">
      <c r="A4" s="8">
        <v>1</v>
      </c>
      <c r="B4" s="294" t="s">
        <v>293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47"/>
      <c r="O4" s="8">
        <v>1</v>
      </c>
      <c r="P4" s="294" t="s">
        <v>293</v>
      </c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1:27" ht="12.75">
      <c r="A5" s="8">
        <v>2</v>
      </c>
      <c r="B5" s="294" t="s">
        <v>295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47"/>
      <c r="O5" s="8">
        <v>2</v>
      </c>
      <c r="P5" s="294" t="s">
        <v>313</v>
      </c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1:27" ht="12.75">
      <c r="A6" s="8">
        <v>3</v>
      </c>
      <c r="B6" s="294" t="s">
        <v>331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47"/>
      <c r="O6" s="8">
        <v>3</v>
      </c>
      <c r="P6" s="294" t="s">
        <v>330</v>
      </c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1:27" ht="12.75">
      <c r="A7" s="8">
        <v>4</v>
      </c>
      <c r="B7" s="218" t="s">
        <v>296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47"/>
      <c r="O7" s="8">
        <v>4</v>
      </c>
      <c r="P7" s="218" t="s">
        <v>296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7" ht="12.75">
      <c r="A8" s="8">
        <v>5</v>
      </c>
      <c r="B8" s="218" t="s">
        <v>297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47"/>
      <c r="O8" s="8">
        <v>5</v>
      </c>
      <c r="P8" s="218" t="s">
        <v>298</v>
      </c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1:27" ht="12.75">
      <c r="A9" s="8">
        <v>6</v>
      </c>
      <c r="B9" s="218" t="s">
        <v>310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47"/>
      <c r="O9" s="8">
        <v>6</v>
      </c>
      <c r="P9" s="218" t="s">
        <v>312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ht="12.75">
      <c r="A10" s="8">
        <v>7</v>
      </c>
      <c r="B10" s="218" t="s">
        <v>308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47"/>
      <c r="O10" s="8">
        <v>7</v>
      </c>
      <c r="P10" s="218" t="s">
        <v>308</v>
      </c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ht="12.75">
      <c r="A11" s="8">
        <v>8</v>
      </c>
      <c r="B11" s="218" t="s">
        <v>309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47"/>
      <c r="O11" s="8">
        <v>8</v>
      </c>
      <c r="P11" s="218" t="s">
        <v>311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2" spans="1:27" ht="12.75">
      <c r="A12" s="300" t="s">
        <v>306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47"/>
      <c r="O12" s="214" t="s">
        <v>307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</row>
    <row r="13" spans="1:27" ht="25.5">
      <c r="A13" s="58" t="s">
        <v>38</v>
      </c>
      <c r="B13" s="157" t="s">
        <v>538</v>
      </c>
      <c r="C13" s="157" t="s">
        <v>553</v>
      </c>
      <c r="D13" s="58" t="s">
        <v>66</v>
      </c>
      <c r="E13" s="58" t="s">
        <v>0</v>
      </c>
      <c r="F13" s="41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47"/>
      <c r="O13" s="58" t="s">
        <v>38</v>
      </c>
      <c r="P13" s="157" t="s">
        <v>538</v>
      </c>
      <c r="Q13" s="157" t="s">
        <v>553</v>
      </c>
      <c r="R13" s="58" t="s">
        <v>66</v>
      </c>
      <c r="S13" s="58" t="s">
        <v>0</v>
      </c>
      <c r="T13" s="41">
        <v>1</v>
      </c>
      <c r="U13" s="26">
        <v>2</v>
      </c>
      <c r="V13" s="26">
        <v>3</v>
      </c>
      <c r="W13" s="26">
        <v>4</v>
      </c>
      <c r="X13" s="26">
        <v>5</v>
      </c>
      <c r="Y13" s="26">
        <v>6</v>
      </c>
      <c r="Z13" s="26">
        <v>7</v>
      </c>
      <c r="AA13" s="26">
        <v>8</v>
      </c>
    </row>
    <row r="14" spans="1:27" ht="12.75">
      <c r="A14" s="205">
        <v>1</v>
      </c>
      <c r="B14" s="201"/>
      <c r="C14" s="201" t="s">
        <v>319</v>
      </c>
      <c r="D14" s="201" t="s">
        <v>328</v>
      </c>
      <c r="E14" s="205">
        <f>F15+G15+H15+I15+J15+K15+L15+M15</f>
        <v>114</v>
      </c>
      <c r="F14" s="160">
        <v>16</v>
      </c>
      <c r="G14" s="162">
        <v>19</v>
      </c>
      <c r="H14" s="162">
        <v>31</v>
      </c>
      <c r="I14" s="162"/>
      <c r="J14" s="11"/>
      <c r="K14" s="11">
        <v>41</v>
      </c>
      <c r="L14" s="11">
        <v>48</v>
      </c>
      <c r="M14" s="11">
        <v>37</v>
      </c>
      <c r="N14" s="47"/>
      <c r="O14" s="205">
        <v>1</v>
      </c>
      <c r="P14" s="201" t="s">
        <v>19</v>
      </c>
      <c r="Q14" s="209" t="s">
        <v>539</v>
      </c>
      <c r="R14" s="201" t="s">
        <v>321</v>
      </c>
      <c r="S14" s="205">
        <f>T15+U15+V15+W15+X15+Y15+Z15+AA15</f>
        <v>177</v>
      </c>
      <c r="T14" s="23">
        <v>15</v>
      </c>
      <c r="U14" s="62"/>
      <c r="V14" s="63">
        <v>8</v>
      </c>
      <c r="W14" s="63"/>
      <c r="X14" s="11"/>
      <c r="Y14" s="11">
        <v>20</v>
      </c>
      <c r="Z14" s="11"/>
      <c r="AA14" s="6">
        <v>32</v>
      </c>
    </row>
    <row r="15" spans="1:27" ht="12.75">
      <c r="A15" s="206"/>
      <c r="B15" s="202"/>
      <c r="C15" s="202"/>
      <c r="D15" s="202"/>
      <c r="E15" s="206"/>
      <c r="F15" s="160">
        <v>40</v>
      </c>
      <c r="G15" s="162">
        <v>34</v>
      </c>
      <c r="H15" s="162">
        <v>11</v>
      </c>
      <c r="I15" s="162"/>
      <c r="J15" s="11"/>
      <c r="K15" s="11">
        <v>10</v>
      </c>
      <c r="L15" s="11">
        <v>3</v>
      </c>
      <c r="M15" s="11">
        <v>16</v>
      </c>
      <c r="N15" s="47"/>
      <c r="O15" s="206"/>
      <c r="P15" s="202"/>
      <c r="Q15" s="210"/>
      <c r="R15" s="202"/>
      <c r="S15" s="206"/>
      <c r="T15" s="23">
        <v>42</v>
      </c>
      <c r="U15" s="62"/>
      <c r="V15" s="63">
        <v>59</v>
      </c>
      <c r="W15" s="63"/>
      <c r="X15" s="11"/>
      <c r="Y15" s="11">
        <v>50</v>
      </c>
      <c r="Z15" s="11"/>
      <c r="AA15" s="6">
        <v>26</v>
      </c>
    </row>
    <row r="16" spans="1:27" ht="12.75">
      <c r="A16" s="217" t="s">
        <v>136</v>
      </c>
      <c r="B16" s="201"/>
      <c r="C16" s="201" t="s">
        <v>319</v>
      </c>
      <c r="D16" s="201" t="s">
        <v>334</v>
      </c>
      <c r="E16" s="205">
        <f>F17+G17+H17+I17+J17+K17+L17+M17</f>
        <v>98</v>
      </c>
      <c r="F16" s="163"/>
      <c r="G16" s="163">
        <v>9</v>
      </c>
      <c r="H16" s="162"/>
      <c r="I16" s="162"/>
      <c r="J16" s="11"/>
      <c r="K16" s="11">
        <v>47</v>
      </c>
      <c r="L16" s="11"/>
      <c r="M16" s="11">
        <v>26</v>
      </c>
      <c r="N16" s="47"/>
      <c r="O16" s="207" t="s">
        <v>136</v>
      </c>
      <c r="P16" s="201"/>
      <c r="Q16" s="201" t="s">
        <v>319</v>
      </c>
      <c r="R16" s="201" t="s">
        <v>329</v>
      </c>
      <c r="S16" s="205">
        <f>T17+U17+V17+W17+X17+Y17+Z17+AA17</f>
        <v>33</v>
      </c>
      <c r="T16" s="160"/>
      <c r="U16" s="162"/>
      <c r="V16" s="162">
        <v>25</v>
      </c>
      <c r="W16" s="162"/>
      <c r="X16" s="11"/>
      <c r="Y16" s="11"/>
      <c r="Z16" s="11"/>
      <c r="AA16" s="6">
        <v>40</v>
      </c>
    </row>
    <row r="17" spans="1:27" ht="12.75">
      <c r="A17" s="217"/>
      <c r="B17" s="202"/>
      <c r="C17" s="202"/>
      <c r="D17" s="202"/>
      <c r="E17" s="206"/>
      <c r="F17" s="163"/>
      <c r="G17" s="163">
        <v>56</v>
      </c>
      <c r="H17" s="162"/>
      <c r="I17" s="162"/>
      <c r="J17" s="11"/>
      <c r="K17" s="11">
        <v>4</v>
      </c>
      <c r="L17" s="11"/>
      <c r="M17" s="11">
        <v>38</v>
      </c>
      <c r="N17" s="47"/>
      <c r="O17" s="208"/>
      <c r="P17" s="202"/>
      <c r="Q17" s="202"/>
      <c r="R17" s="202"/>
      <c r="S17" s="206"/>
      <c r="T17" s="160"/>
      <c r="U17" s="162"/>
      <c r="V17" s="162">
        <v>22</v>
      </c>
      <c r="W17" s="162"/>
      <c r="X17" s="11"/>
      <c r="Y17" s="11"/>
      <c r="Z17" s="11"/>
      <c r="AA17" s="6">
        <v>11</v>
      </c>
    </row>
    <row r="18" spans="1:27" ht="12.75">
      <c r="A18" s="217" t="s">
        <v>137</v>
      </c>
      <c r="B18" s="201" t="s">
        <v>91</v>
      </c>
      <c r="C18" s="203" t="s">
        <v>541</v>
      </c>
      <c r="D18" s="201" t="s">
        <v>327</v>
      </c>
      <c r="E18" s="205">
        <f>F19+G19+H19+I19+J19+K19+L19+M19</f>
        <v>72</v>
      </c>
      <c r="F18" s="160">
        <v>22</v>
      </c>
      <c r="G18" s="162"/>
      <c r="H18" s="162">
        <v>14</v>
      </c>
      <c r="I18" s="162"/>
      <c r="J18" s="11"/>
      <c r="K18" s="11"/>
      <c r="L18" s="11"/>
      <c r="M18" s="11"/>
      <c r="N18" s="47"/>
      <c r="O18" s="207" t="s">
        <v>137</v>
      </c>
      <c r="P18" s="201" t="s">
        <v>12</v>
      </c>
      <c r="Q18" s="201" t="s">
        <v>540</v>
      </c>
      <c r="R18" s="201" t="s">
        <v>240</v>
      </c>
      <c r="S18" s="205">
        <f>T19+U19+V19+W19+X19+Y19+Z19+AA19</f>
        <v>17</v>
      </c>
      <c r="T18" s="162"/>
      <c r="U18" s="160">
        <v>37</v>
      </c>
      <c r="V18" s="162">
        <v>30</v>
      </c>
      <c r="W18" s="162"/>
      <c r="X18" s="11"/>
      <c r="Y18" s="11"/>
      <c r="Z18" s="11"/>
      <c r="AA18" s="11"/>
    </row>
    <row r="19" spans="1:27" ht="12.75">
      <c r="A19" s="217"/>
      <c r="B19" s="202"/>
      <c r="C19" s="204"/>
      <c r="D19" s="202"/>
      <c r="E19" s="206"/>
      <c r="F19" s="160">
        <v>28</v>
      </c>
      <c r="G19" s="162"/>
      <c r="H19" s="162">
        <v>44</v>
      </c>
      <c r="I19" s="162"/>
      <c r="J19" s="11"/>
      <c r="K19" s="11"/>
      <c r="L19" s="11"/>
      <c r="M19" s="11"/>
      <c r="N19" s="47"/>
      <c r="O19" s="208"/>
      <c r="P19" s="202"/>
      <c r="Q19" s="202"/>
      <c r="R19" s="202"/>
      <c r="S19" s="206"/>
      <c r="T19" s="162"/>
      <c r="U19" s="160">
        <v>5</v>
      </c>
      <c r="V19" s="162">
        <v>12</v>
      </c>
      <c r="W19" s="162"/>
      <c r="X19" s="11"/>
      <c r="Y19" s="11"/>
      <c r="Z19" s="11"/>
      <c r="AA19" s="11"/>
    </row>
    <row r="20" spans="1:27" ht="12.75" customHeight="1">
      <c r="A20" s="205">
        <v>4</v>
      </c>
      <c r="B20" s="201" t="s">
        <v>12</v>
      </c>
      <c r="C20" s="201" t="s">
        <v>540</v>
      </c>
      <c r="D20" s="201" t="s">
        <v>332</v>
      </c>
      <c r="E20" s="205">
        <f>F21+G21+H21+I21+J21+K21+L21+M21</f>
        <v>66</v>
      </c>
      <c r="F20" s="160">
        <v>17</v>
      </c>
      <c r="G20" s="162"/>
      <c r="H20" s="162">
        <v>22</v>
      </c>
      <c r="I20" s="162"/>
      <c r="J20" s="11"/>
      <c r="K20" s="11"/>
      <c r="L20" s="11"/>
      <c r="M20" s="11"/>
      <c r="N20" s="47"/>
      <c r="O20" s="223" t="s">
        <v>138</v>
      </c>
      <c r="P20" s="201" t="s">
        <v>12</v>
      </c>
      <c r="Q20" s="201" t="s">
        <v>540</v>
      </c>
      <c r="R20" s="201" t="s">
        <v>239</v>
      </c>
      <c r="S20" s="205">
        <f>T21+U21+V21+W21+X21+Y21+Z21+AA21</f>
        <v>15</v>
      </c>
      <c r="T20" s="162"/>
      <c r="U20" s="160">
        <v>40</v>
      </c>
      <c r="V20" s="162">
        <v>39</v>
      </c>
      <c r="W20" s="162"/>
      <c r="X20" s="11"/>
      <c r="Y20" s="11">
        <v>41</v>
      </c>
      <c r="Z20" s="11"/>
      <c r="AA20" s="11"/>
    </row>
    <row r="21" spans="1:27" ht="12.75">
      <c r="A21" s="206"/>
      <c r="B21" s="202"/>
      <c r="C21" s="202"/>
      <c r="D21" s="202"/>
      <c r="E21" s="206"/>
      <c r="F21" s="160">
        <v>38</v>
      </c>
      <c r="G21" s="162"/>
      <c r="H21" s="162">
        <v>28</v>
      </c>
      <c r="I21" s="162"/>
      <c r="J21" s="11"/>
      <c r="K21" s="11"/>
      <c r="L21" s="11"/>
      <c r="M21" s="11"/>
      <c r="N21" s="47"/>
      <c r="O21" s="223"/>
      <c r="P21" s="202"/>
      <c r="Q21" s="202"/>
      <c r="R21" s="202"/>
      <c r="S21" s="206"/>
      <c r="T21" s="162"/>
      <c r="U21" s="160">
        <v>2</v>
      </c>
      <c r="V21" s="162">
        <v>3</v>
      </c>
      <c r="W21" s="162"/>
      <c r="X21" s="11"/>
      <c r="Y21" s="11">
        <v>10</v>
      </c>
      <c r="Z21" s="11"/>
      <c r="AA21" s="11"/>
    </row>
    <row r="22" spans="1:27" ht="12.75">
      <c r="A22" s="207" t="s">
        <v>139</v>
      </c>
      <c r="B22" s="201" t="s">
        <v>53</v>
      </c>
      <c r="C22" s="201" t="s">
        <v>545</v>
      </c>
      <c r="D22" s="201" t="s">
        <v>335</v>
      </c>
      <c r="E22" s="205">
        <f>F23+G23+H23+I23+J23+K23+L23+M23</f>
        <v>56</v>
      </c>
      <c r="F22" s="62"/>
      <c r="G22" s="63"/>
      <c r="H22" s="63">
        <v>9</v>
      </c>
      <c r="I22" s="63"/>
      <c r="J22" s="11"/>
      <c r="K22" s="11"/>
      <c r="L22" s="11"/>
      <c r="M22" s="11"/>
      <c r="N22" s="47"/>
      <c r="O22" s="223" t="s">
        <v>139</v>
      </c>
      <c r="P22" s="302" t="s">
        <v>19</v>
      </c>
      <c r="Q22" s="209" t="s">
        <v>539</v>
      </c>
      <c r="R22" s="302" t="s">
        <v>237</v>
      </c>
      <c r="S22" s="224">
        <f>T23+U23+V23+W23+X23+Y23+Z23+AA23</f>
        <v>6</v>
      </c>
      <c r="T22" s="10"/>
      <c r="U22" s="10"/>
      <c r="V22" s="64">
        <v>40</v>
      </c>
      <c r="W22" s="64"/>
      <c r="X22" s="11"/>
      <c r="Y22" s="11">
        <v>47</v>
      </c>
      <c r="Z22" s="11"/>
      <c r="AA22" s="6"/>
    </row>
    <row r="23" spans="1:27" ht="12.75">
      <c r="A23" s="220"/>
      <c r="B23" s="202"/>
      <c r="C23" s="202"/>
      <c r="D23" s="202"/>
      <c r="E23" s="206"/>
      <c r="F23" s="62"/>
      <c r="G23" s="63"/>
      <c r="H23" s="63">
        <v>56</v>
      </c>
      <c r="I23" s="63"/>
      <c r="J23" s="11"/>
      <c r="K23" s="11"/>
      <c r="L23" s="11"/>
      <c r="M23" s="11"/>
      <c r="N23" s="47"/>
      <c r="O23" s="223"/>
      <c r="P23" s="302"/>
      <c r="Q23" s="210"/>
      <c r="R23" s="302"/>
      <c r="S23" s="224"/>
      <c r="T23" s="10"/>
      <c r="U23" s="10"/>
      <c r="V23" s="64">
        <v>2</v>
      </c>
      <c r="W23" s="64"/>
      <c r="X23" s="11"/>
      <c r="Y23" s="11">
        <v>4</v>
      </c>
      <c r="Z23" s="11"/>
      <c r="AA23" s="6"/>
    </row>
    <row r="24" spans="1:27" ht="12.75">
      <c r="A24" s="217" t="s">
        <v>147</v>
      </c>
      <c r="B24" s="201" t="s">
        <v>12</v>
      </c>
      <c r="C24" s="201" t="s">
        <v>540</v>
      </c>
      <c r="D24" s="201" t="s">
        <v>326</v>
      </c>
      <c r="E24" s="205">
        <f>F25+G25+H25+I25+J25+K25+L25+M25</f>
        <v>48</v>
      </c>
      <c r="F24" s="163"/>
      <c r="G24" s="163"/>
      <c r="H24" s="162">
        <v>18</v>
      </c>
      <c r="I24" s="162"/>
      <c r="J24" s="11"/>
      <c r="K24" s="11">
        <v>48</v>
      </c>
      <c r="L24" s="11"/>
      <c r="M24" s="11">
        <v>42</v>
      </c>
      <c r="N24" s="47"/>
      <c r="O24" s="299"/>
      <c r="P24" s="230"/>
      <c r="Q24" s="155"/>
      <c r="R24" s="297"/>
      <c r="S24" s="232"/>
      <c r="T24" s="66"/>
      <c r="U24" s="67"/>
      <c r="V24" s="67"/>
      <c r="W24" s="67"/>
      <c r="X24" s="50"/>
      <c r="Y24" s="50"/>
      <c r="Z24" s="50"/>
      <c r="AA24" s="37"/>
    </row>
    <row r="25" spans="1:27" ht="12.75">
      <c r="A25" s="217"/>
      <c r="B25" s="202"/>
      <c r="C25" s="202"/>
      <c r="D25" s="202"/>
      <c r="E25" s="206"/>
      <c r="F25" s="56"/>
      <c r="G25" s="163"/>
      <c r="H25" s="162">
        <v>36</v>
      </c>
      <c r="I25" s="162"/>
      <c r="J25" s="11"/>
      <c r="K25" s="11">
        <v>3</v>
      </c>
      <c r="L25" s="11"/>
      <c r="M25" s="11">
        <v>9</v>
      </c>
      <c r="N25" s="47"/>
      <c r="O25" s="299"/>
      <c r="P25" s="230"/>
      <c r="Q25" s="155"/>
      <c r="R25" s="297"/>
      <c r="S25" s="232"/>
      <c r="T25" s="66"/>
      <c r="U25" s="67"/>
      <c r="V25" s="67"/>
      <c r="W25" s="67"/>
      <c r="X25" s="50"/>
      <c r="Y25" s="50"/>
      <c r="Z25" s="50"/>
      <c r="AA25" s="37"/>
    </row>
    <row r="26" spans="1:27" ht="12.75">
      <c r="A26" s="207" t="s">
        <v>96</v>
      </c>
      <c r="B26" s="201" t="s">
        <v>11</v>
      </c>
      <c r="C26" s="201" t="s">
        <v>544</v>
      </c>
      <c r="D26" s="201" t="s">
        <v>333</v>
      </c>
      <c r="E26" s="205">
        <f>F27+G27+H27+I27+J27+K27+L27+M27</f>
        <v>36</v>
      </c>
      <c r="F26" s="163">
        <v>19</v>
      </c>
      <c r="G26" s="163"/>
      <c r="H26" s="162">
        <v>40</v>
      </c>
      <c r="I26" s="162"/>
      <c r="J26" s="11"/>
      <c r="K26" s="11"/>
      <c r="L26" s="11"/>
      <c r="M26" s="11"/>
      <c r="N26" s="47"/>
      <c r="O26" s="295"/>
      <c r="P26" s="230"/>
      <c r="Q26" s="155"/>
      <c r="R26" s="297"/>
      <c r="S26" s="232"/>
      <c r="T26" s="66"/>
      <c r="U26" s="67"/>
      <c r="V26" s="67"/>
      <c r="W26" s="67"/>
      <c r="X26" s="50"/>
      <c r="Y26" s="50"/>
      <c r="Z26" s="50"/>
      <c r="AA26" s="37"/>
    </row>
    <row r="27" spans="1:27" ht="12.75">
      <c r="A27" s="208"/>
      <c r="B27" s="202"/>
      <c r="C27" s="202"/>
      <c r="D27" s="202"/>
      <c r="E27" s="206"/>
      <c r="F27" s="163">
        <v>34</v>
      </c>
      <c r="G27" s="163"/>
      <c r="H27" s="162">
        <v>2</v>
      </c>
      <c r="I27" s="162"/>
      <c r="J27" s="11"/>
      <c r="K27" s="11"/>
      <c r="L27" s="11"/>
      <c r="M27" s="11"/>
      <c r="N27" s="47"/>
      <c r="O27" s="295"/>
      <c r="P27" s="230"/>
      <c r="Q27" s="155"/>
      <c r="R27" s="297"/>
      <c r="S27" s="232"/>
      <c r="T27" s="66"/>
      <c r="U27" s="67"/>
      <c r="V27" s="67"/>
      <c r="W27" s="67"/>
      <c r="X27" s="50"/>
      <c r="Y27" s="50"/>
      <c r="Z27" s="50"/>
      <c r="AA27" s="37"/>
    </row>
    <row r="28" spans="1:27" ht="12.75">
      <c r="A28" s="83"/>
      <c r="B28" s="85"/>
      <c r="C28" s="154"/>
      <c r="D28" s="82"/>
      <c r="E28" s="83"/>
      <c r="F28" s="60"/>
      <c r="G28" s="74"/>
      <c r="H28" s="74"/>
      <c r="I28" s="74"/>
      <c r="J28" s="74"/>
      <c r="K28" s="74"/>
      <c r="L28" s="74"/>
      <c r="M28" s="74"/>
      <c r="N28" s="47"/>
      <c r="O28" s="49"/>
      <c r="P28" s="68"/>
      <c r="Q28" s="155"/>
      <c r="R28" s="78"/>
      <c r="S28" s="61"/>
      <c r="T28" s="48"/>
      <c r="U28" s="48"/>
      <c r="V28" s="49"/>
      <c r="W28" s="49"/>
      <c r="X28" s="50"/>
      <c r="Y28" s="50"/>
      <c r="Z28" s="50"/>
      <c r="AA28" s="37"/>
    </row>
    <row r="29" spans="1:27" ht="12.75">
      <c r="A29" s="17"/>
      <c r="B29" s="17"/>
      <c r="C29" s="17"/>
      <c r="D29" s="17"/>
      <c r="E29" s="17"/>
      <c r="F29" s="17"/>
      <c r="G29" s="35"/>
      <c r="H29" s="35"/>
      <c r="I29" s="35"/>
      <c r="J29" s="35"/>
      <c r="K29" s="35"/>
      <c r="L29" s="35"/>
      <c r="M29" s="35"/>
      <c r="N29" s="4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7:27" ht="12.7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7:27" ht="12.7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7:27" ht="12.7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7:27" ht="12.7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7:27" ht="12.75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7:27" ht="12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7:27" ht="12.7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</sheetData>
  <sheetProtection/>
  <mergeCells count="89">
    <mergeCell ref="B16:B17"/>
    <mergeCell ref="D16:D17"/>
    <mergeCell ref="S3:AA3"/>
    <mergeCell ref="A26:A27"/>
    <mergeCell ref="P26:P27"/>
    <mergeCell ref="R26:R27"/>
    <mergeCell ref="A22:A23"/>
    <mergeCell ref="S26:S27"/>
    <mergeCell ref="A24:A25"/>
    <mergeCell ref="O26:O27"/>
    <mergeCell ref="O24:O25"/>
    <mergeCell ref="P24:P25"/>
    <mergeCell ref="B26:B27"/>
    <mergeCell ref="D26:D27"/>
    <mergeCell ref="E26:E27"/>
    <mergeCell ref="C24:C25"/>
    <mergeCell ref="C26:C27"/>
    <mergeCell ref="S22:S23"/>
    <mergeCell ref="O22:O23"/>
    <mergeCell ref="P22:P23"/>
    <mergeCell ref="O18:O19"/>
    <mergeCell ref="S24:S25"/>
    <mergeCell ref="B24:B25"/>
    <mergeCell ref="R24:R25"/>
    <mergeCell ref="B22:B23"/>
    <mergeCell ref="D22:D23"/>
    <mergeCell ref="E22:E23"/>
    <mergeCell ref="A20:A21"/>
    <mergeCell ref="A18:A19"/>
    <mergeCell ref="D18:D19"/>
    <mergeCell ref="S14:S15"/>
    <mergeCell ref="A16:A17"/>
    <mergeCell ref="B20:B21"/>
    <mergeCell ref="D20:D21"/>
    <mergeCell ref="E20:E21"/>
    <mergeCell ref="O16:O17"/>
    <mergeCell ref="Q14:Q15"/>
    <mergeCell ref="R20:R21"/>
    <mergeCell ref="S16:S17"/>
    <mergeCell ref="S20:S21"/>
    <mergeCell ref="B18:B19"/>
    <mergeCell ref="P14:P15"/>
    <mergeCell ref="D24:D25"/>
    <mergeCell ref="E24:E25"/>
    <mergeCell ref="P20:P21"/>
    <mergeCell ref="P16:P17"/>
    <mergeCell ref="R14:R15"/>
    <mergeCell ref="R16:R17"/>
    <mergeCell ref="E18:E19"/>
    <mergeCell ref="O20:O21"/>
    <mergeCell ref="R22:R23"/>
    <mergeCell ref="A12:M12"/>
    <mergeCell ref="O12:AA12"/>
    <mergeCell ref="P18:P19"/>
    <mergeCell ref="R18:R19"/>
    <mergeCell ref="S18:S19"/>
    <mergeCell ref="A14:A15"/>
    <mergeCell ref="B14:B15"/>
    <mergeCell ref="D14:D15"/>
    <mergeCell ref="E14:E15"/>
    <mergeCell ref="O14:O15"/>
    <mergeCell ref="B9:M9"/>
    <mergeCell ref="P9:AA9"/>
    <mergeCell ref="B10:M10"/>
    <mergeCell ref="P10:AA10"/>
    <mergeCell ref="B11:M11"/>
    <mergeCell ref="P11:AA11"/>
    <mergeCell ref="B6:M6"/>
    <mergeCell ref="P6:AA6"/>
    <mergeCell ref="B7:M7"/>
    <mergeCell ref="P7:AA7"/>
    <mergeCell ref="B8:M8"/>
    <mergeCell ref="P8:AA8"/>
    <mergeCell ref="A2:AA2"/>
    <mergeCell ref="A1:AA1"/>
    <mergeCell ref="B4:M4"/>
    <mergeCell ref="P4:AA4"/>
    <mergeCell ref="B5:M5"/>
    <mergeCell ref="P5:AA5"/>
    <mergeCell ref="C22:C23"/>
    <mergeCell ref="Q20:Q21"/>
    <mergeCell ref="Q18:Q19"/>
    <mergeCell ref="Q16:Q17"/>
    <mergeCell ref="C14:C15"/>
    <mergeCell ref="C16:C17"/>
    <mergeCell ref="C18:C19"/>
    <mergeCell ref="C20:C21"/>
    <mergeCell ref="E16:E17"/>
    <mergeCell ref="Q22:Q23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scale="75" r:id="rId2"/>
  <colBreaks count="1" manualBreakCount="1">
    <brk id="2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65"/>
  <sheetViews>
    <sheetView view="pageBreakPreview" zoomScaleSheetLayoutView="100" workbookViewId="0" topLeftCell="A16">
      <selection activeCell="C56" sqref="C56:C57"/>
    </sheetView>
  </sheetViews>
  <sheetFormatPr defaultColWidth="9.140625" defaultRowHeight="12.75"/>
  <cols>
    <col min="1" max="1" width="5.7109375" style="0" customWidth="1"/>
    <col min="2" max="2" width="21.140625" style="0" bestFit="1" customWidth="1"/>
    <col min="3" max="3" width="21.140625" style="0" customWidth="1"/>
    <col min="4" max="4" width="22.00390625" style="0" bestFit="1" customWidth="1"/>
    <col min="5" max="5" width="5.421875" style="0" bestFit="1" customWidth="1"/>
    <col min="6" max="12" width="2.7109375" style="0" bestFit="1" customWidth="1"/>
    <col min="13" max="13" width="3.57421875" style="0" bestFit="1" customWidth="1"/>
    <col min="14" max="14" width="2.7109375" style="0" bestFit="1" customWidth="1"/>
    <col min="15" max="27" width="3.00390625" style="0" bestFit="1" customWidth="1"/>
    <col min="28" max="29" width="3.8515625" style="0" bestFit="1" customWidth="1"/>
    <col min="30" max="33" width="3.00390625" style="0" bestFit="1" customWidth="1"/>
    <col min="34" max="35" width="3.57421875" style="0" bestFit="1" customWidth="1"/>
    <col min="36" max="36" width="3.00390625" style="0" bestFit="1" customWidth="1"/>
    <col min="37" max="37" width="3.57421875" style="0" bestFit="1" customWidth="1"/>
    <col min="38" max="38" width="3.00390625" style="0" bestFit="1" customWidth="1"/>
    <col min="39" max="39" width="3.57421875" style="0" bestFit="1" customWidth="1"/>
    <col min="40" max="43" width="3.00390625" style="0" bestFit="1" customWidth="1"/>
    <col min="44" max="44" width="3.00390625" style="0" customWidth="1"/>
    <col min="45" max="47" width="3.00390625" style="0" bestFit="1" customWidth="1"/>
    <col min="48" max="49" width="5.00390625" style="0" bestFit="1" customWidth="1"/>
    <col min="50" max="50" width="3.57421875" style="0" bestFit="1" customWidth="1"/>
    <col min="51" max="51" width="22.140625" style="0" customWidth="1"/>
    <col min="52" max="52" width="11.8515625" style="0" customWidth="1"/>
    <col min="53" max="53" width="3.57421875" style="0" bestFit="1" customWidth="1"/>
    <col min="54" max="62" width="3.00390625" style="0" bestFit="1" customWidth="1"/>
    <col min="64" max="64" width="9.140625" style="0" customWidth="1"/>
    <col min="65" max="65" width="9.00390625" style="0" customWidth="1"/>
  </cols>
  <sheetData>
    <row r="1" spans="1:66" ht="70.5" customHeight="1">
      <c r="A1" s="330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7"/>
      <c r="BN1" s="95"/>
    </row>
    <row r="2" spans="1:66" ht="48" customHeight="1">
      <c r="A2" s="314" t="s">
        <v>559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25"/>
    </row>
    <row r="3" spans="1:66" s="196" customFormat="1" ht="15.75" customHeight="1">
      <c r="A3" s="338" t="s">
        <v>557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5"/>
    </row>
    <row r="4" spans="1:66" s="95" customFormat="1" ht="12.75" customHeight="1">
      <c r="A4" s="26">
        <v>1</v>
      </c>
      <c r="B4" s="305" t="s">
        <v>451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15">
        <v>22</v>
      </c>
      <c r="V4" s="316"/>
      <c r="W4" s="305" t="s">
        <v>396</v>
      </c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6"/>
      <c r="BN4" s="25"/>
    </row>
    <row r="5" spans="1:66" ht="12" customHeight="1">
      <c r="A5" s="41">
        <v>2</v>
      </c>
      <c r="B5" s="224" t="s">
        <v>452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312">
        <v>23</v>
      </c>
      <c r="V5" s="313"/>
      <c r="W5" s="320" t="s">
        <v>484</v>
      </c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2"/>
      <c r="BN5" s="25"/>
    </row>
    <row r="6" spans="1:66" ht="12.75" customHeight="1">
      <c r="A6" s="41">
        <v>3</v>
      </c>
      <c r="B6" s="224" t="s">
        <v>450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312">
        <v>24</v>
      </c>
      <c r="V6" s="313"/>
      <c r="W6" s="320" t="s">
        <v>397</v>
      </c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2"/>
      <c r="BN6" s="25"/>
    </row>
    <row r="7" spans="1:66" ht="13.5" customHeight="1">
      <c r="A7" s="41">
        <v>4</v>
      </c>
      <c r="B7" s="224" t="s">
        <v>378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312">
        <v>25</v>
      </c>
      <c r="V7" s="313"/>
      <c r="W7" s="320" t="s">
        <v>398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2"/>
      <c r="BN7" s="25"/>
    </row>
    <row r="8" spans="1:66" ht="12.75" customHeight="1">
      <c r="A8" s="41">
        <v>5</v>
      </c>
      <c r="B8" s="224" t="s">
        <v>383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312">
        <v>26</v>
      </c>
      <c r="V8" s="313"/>
      <c r="W8" s="320" t="s">
        <v>399</v>
      </c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2"/>
      <c r="BN8" s="25"/>
    </row>
    <row r="9" spans="1:66" ht="14.25" customHeight="1">
      <c r="A9" s="41">
        <v>6</v>
      </c>
      <c r="B9" s="224" t="s">
        <v>384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312">
        <v>27</v>
      </c>
      <c r="V9" s="313"/>
      <c r="W9" s="320" t="s">
        <v>400</v>
      </c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2"/>
      <c r="BN9" s="25"/>
    </row>
    <row r="10" spans="1:66" ht="12" customHeight="1">
      <c r="A10" s="41">
        <v>7</v>
      </c>
      <c r="B10" s="224" t="s">
        <v>385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312">
        <v>28</v>
      </c>
      <c r="V10" s="313"/>
      <c r="W10" s="320" t="s">
        <v>496</v>
      </c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2"/>
      <c r="BN10" s="25"/>
    </row>
    <row r="11" spans="1:66" ht="15.75" customHeight="1">
      <c r="A11" s="41">
        <v>8</v>
      </c>
      <c r="B11" s="224" t="s">
        <v>375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312">
        <v>29</v>
      </c>
      <c r="V11" s="313"/>
      <c r="W11" s="320" t="s">
        <v>497</v>
      </c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2"/>
      <c r="BN11" s="25"/>
    </row>
    <row r="12" spans="1:66" ht="13.5" customHeight="1">
      <c r="A12" s="41">
        <v>9</v>
      </c>
      <c r="B12" s="224" t="s">
        <v>386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312">
        <v>30</v>
      </c>
      <c r="V12" s="313"/>
      <c r="W12" s="320" t="s">
        <v>401</v>
      </c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2"/>
      <c r="BN12" s="25"/>
    </row>
    <row r="13" spans="1:66" ht="15" customHeight="1">
      <c r="A13" s="41">
        <v>10</v>
      </c>
      <c r="B13" s="224" t="s">
        <v>387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312">
        <v>31</v>
      </c>
      <c r="V13" s="313"/>
      <c r="W13" s="320" t="s">
        <v>402</v>
      </c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2"/>
      <c r="BN13" s="25"/>
    </row>
    <row r="14" spans="1:66" ht="15" customHeight="1">
      <c r="A14" s="41">
        <v>11</v>
      </c>
      <c r="B14" s="224" t="s">
        <v>388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312">
        <v>32</v>
      </c>
      <c r="V14" s="313"/>
      <c r="W14" s="320" t="s">
        <v>403</v>
      </c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2"/>
      <c r="BN14" s="25"/>
    </row>
    <row r="15" spans="1:66" ht="15" customHeight="1">
      <c r="A15" s="41">
        <v>12</v>
      </c>
      <c r="B15" s="224" t="s">
        <v>389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312">
        <v>33</v>
      </c>
      <c r="V15" s="313"/>
      <c r="W15" s="320" t="s">
        <v>483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2"/>
      <c r="BN15" s="25"/>
    </row>
    <row r="16" spans="1:66" ht="15" customHeight="1">
      <c r="A16" s="41">
        <v>13</v>
      </c>
      <c r="B16" s="224" t="s">
        <v>495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312">
        <v>34</v>
      </c>
      <c r="V16" s="313"/>
      <c r="W16" s="320" t="s">
        <v>404</v>
      </c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2"/>
      <c r="BN16" s="25"/>
    </row>
    <row r="17" spans="1:66" ht="15" customHeight="1">
      <c r="A17" s="41">
        <v>14</v>
      </c>
      <c r="B17" s="224" t="s">
        <v>390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312">
        <v>35</v>
      </c>
      <c r="V17" s="313"/>
      <c r="W17" s="320" t="s">
        <v>405</v>
      </c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2"/>
      <c r="BN17" s="25"/>
    </row>
    <row r="18" spans="1:66" ht="15" customHeight="1">
      <c r="A18" s="41">
        <v>15</v>
      </c>
      <c r="B18" s="224" t="s">
        <v>391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312">
        <v>36</v>
      </c>
      <c r="V18" s="313"/>
      <c r="W18" s="320" t="s">
        <v>478</v>
      </c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2"/>
      <c r="BN18" s="25"/>
    </row>
    <row r="19" spans="1:66" ht="15" customHeight="1">
      <c r="A19" s="41">
        <v>16</v>
      </c>
      <c r="B19" s="224" t="s">
        <v>463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312">
        <v>37</v>
      </c>
      <c r="V19" s="313"/>
      <c r="W19" s="320" t="s">
        <v>482</v>
      </c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2"/>
      <c r="BN19" s="25"/>
    </row>
    <row r="20" spans="1:66" ht="15" customHeight="1">
      <c r="A20" s="41">
        <v>17</v>
      </c>
      <c r="B20" s="224" t="s">
        <v>392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312">
        <v>38</v>
      </c>
      <c r="V20" s="313"/>
      <c r="W20" s="320" t="s">
        <v>406</v>
      </c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2"/>
      <c r="BN20" s="25"/>
    </row>
    <row r="21" spans="1:66" ht="15" customHeight="1">
      <c r="A21" s="41">
        <v>18</v>
      </c>
      <c r="B21" s="224" t="s">
        <v>393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312">
        <v>39</v>
      </c>
      <c r="V21" s="313"/>
      <c r="W21" s="320" t="s">
        <v>485</v>
      </c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2"/>
      <c r="BN21" s="25"/>
    </row>
    <row r="22" spans="1:66" ht="15" customHeight="1">
      <c r="A22" s="41">
        <v>19</v>
      </c>
      <c r="B22" s="224" t="s">
        <v>481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312">
        <v>40</v>
      </c>
      <c r="V22" s="313"/>
      <c r="W22" s="320" t="s">
        <v>407</v>
      </c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2"/>
      <c r="BN22" s="25"/>
    </row>
    <row r="23" spans="1:66" ht="16.5" customHeight="1">
      <c r="A23" s="339">
        <v>20</v>
      </c>
      <c r="B23" s="332" t="s">
        <v>394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333"/>
      <c r="U23" s="312">
        <v>41</v>
      </c>
      <c r="V23" s="313"/>
      <c r="W23" s="320" t="s">
        <v>514</v>
      </c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2"/>
      <c r="BN23" s="25"/>
    </row>
    <row r="24" spans="1:66" ht="14.25" customHeight="1">
      <c r="A24" s="340"/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6"/>
      <c r="U24" s="312">
        <v>42</v>
      </c>
      <c r="V24" s="313"/>
      <c r="W24" s="320" t="s">
        <v>513</v>
      </c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2"/>
      <c r="BN24" s="25"/>
    </row>
    <row r="25" spans="1:66" ht="14.25" customHeight="1">
      <c r="A25" s="41">
        <v>21</v>
      </c>
      <c r="B25" s="224" t="s">
        <v>395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315">
        <v>43</v>
      </c>
      <c r="V25" s="337"/>
      <c r="W25" s="320" t="s">
        <v>512</v>
      </c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2"/>
      <c r="BN25" s="25"/>
    </row>
    <row r="26" spans="1:66" ht="11.25" customHeight="1">
      <c r="A26" s="308" t="s">
        <v>366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10"/>
      <c r="BN26" s="25"/>
    </row>
    <row r="27" spans="1:66" ht="25.5">
      <c r="A27" s="96" t="s">
        <v>38</v>
      </c>
      <c r="B27" s="157" t="s">
        <v>538</v>
      </c>
      <c r="C27" s="157" t="s">
        <v>553</v>
      </c>
      <c r="D27" s="96" t="s">
        <v>66</v>
      </c>
      <c r="E27" s="96" t="s">
        <v>0</v>
      </c>
      <c r="F27" s="41">
        <v>1</v>
      </c>
      <c r="G27" s="26">
        <v>2</v>
      </c>
      <c r="H27" s="26">
        <v>3</v>
      </c>
      <c r="I27" s="41">
        <v>4</v>
      </c>
      <c r="J27" s="26">
        <v>5</v>
      </c>
      <c r="K27" s="26">
        <v>6</v>
      </c>
      <c r="L27" s="41">
        <v>7</v>
      </c>
      <c r="M27" s="26">
        <v>8</v>
      </c>
      <c r="N27" s="26">
        <v>9</v>
      </c>
      <c r="O27" s="41">
        <v>10</v>
      </c>
      <c r="P27" s="26">
        <v>11</v>
      </c>
      <c r="Q27" s="26">
        <v>12</v>
      </c>
      <c r="R27" s="41">
        <v>13</v>
      </c>
      <c r="S27" s="26">
        <v>14</v>
      </c>
      <c r="T27" s="26">
        <v>15</v>
      </c>
      <c r="U27" s="41">
        <v>16</v>
      </c>
      <c r="V27" s="26">
        <v>17</v>
      </c>
      <c r="W27" s="26">
        <v>18</v>
      </c>
      <c r="X27" s="41">
        <v>19</v>
      </c>
      <c r="Y27" s="26">
        <v>20</v>
      </c>
      <c r="Z27" s="26">
        <v>21</v>
      </c>
      <c r="AA27" s="41">
        <v>22</v>
      </c>
      <c r="AB27" s="26">
        <v>23</v>
      </c>
      <c r="AC27" s="26">
        <v>24</v>
      </c>
      <c r="AD27" s="41">
        <v>25</v>
      </c>
      <c r="AE27" s="26">
        <v>26</v>
      </c>
      <c r="AF27" s="26">
        <v>27</v>
      </c>
      <c r="AG27" s="41">
        <v>28</v>
      </c>
      <c r="AH27" s="26">
        <v>29</v>
      </c>
      <c r="AI27" s="26">
        <v>30</v>
      </c>
      <c r="AJ27" s="41">
        <v>31</v>
      </c>
      <c r="AK27" s="26">
        <v>32</v>
      </c>
      <c r="AL27" s="26">
        <v>33</v>
      </c>
      <c r="AM27" s="41">
        <v>34</v>
      </c>
      <c r="AN27" s="26">
        <v>35</v>
      </c>
      <c r="AO27" s="26">
        <v>36</v>
      </c>
      <c r="AP27" s="41">
        <v>37</v>
      </c>
      <c r="AQ27" s="26">
        <v>38</v>
      </c>
      <c r="AR27" s="26">
        <v>39</v>
      </c>
      <c r="AS27" s="41">
        <v>40</v>
      </c>
      <c r="AT27" s="26">
        <v>41</v>
      </c>
      <c r="AU27" s="26">
        <v>42</v>
      </c>
      <c r="AV27" s="41">
        <v>43</v>
      </c>
      <c r="BN27" s="25"/>
    </row>
    <row r="28" spans="1:48" ht="12.75" customHeight="1">
      <c r="A28" s="250">
        <v>1</v>
      </c>
      <c r="B28" s="203"/>
      <c r="C28" s="203" t="s">
        <v>376</v>
      </c>
      <c r="D28" s="209" t="s">
        <v>377</v>
      </c>
      <c r="E28" s="250">
        <f>SUM(F29:AV29)</f>
        <v>1148</v>
      </c>
      <c r="F28" s="101"/>
      <c r="G28" s="98"/>
      <c r="H28" s="99"/>
      <c r="I28" s="99"/>
      <c r="J28" s="99"/>
      <c r="K28" s="99"/>
      <c r="L28" s="99"/>
      <c r="M28" s="99">
        <v>13</v>
      </c>
      <c r="N28" s="99"/>
      <c r="O28" s="99"/>
      <c r="P28" s="99"/>
      <c r="Q28" s="99"/>
      <c r="R28" s="99"/>
      <c r="S28" s="99">
        <v>46</v>
      </c>
      <c r="T28" s="99"/>
      <c r="U28" s="99"/>
      <c r="V28" s="99"/>
      <c r="W28" s="99"/>
      <c r="X28" s="99">
        <v>47</v>
      </c>
      <c r="Y28" s="99"/>
      <c r="Z28" s="99"/>
      <c r="AA28" s="99"/>
      <c r="AB28" s="99">
        <v>37</v>
      </c>
      <c r="AC28" s="99">
        <v>1</v>
      </c>
      <c r="AD28" s="99">
        <v>1</v>
      </c>
      <c r="AE28" s="99"/>
      <c r="AF28" s="99"/>
      <c r="AG28" s="99">
        <v>31</v>
      </c>
      <c r="AH28" s="99">
        <v>4</v>
      </c>
      <c r="AI28" s="99">
        <v>1</v>
      </c>
      <c r="AJ28" s="99">
        <v>9</v>
      </c>
      <c r="AK28" s="99">
        <v>1</v>
      </c>
      <c r="AL28" s="99"/>
      <c r="AM28" s="99">
        <v>12</v>
      </c>
      <c r="AN28" s="99">
        <v>7</v>
      </c>
      <c r="AO28" s="99"/>
      <c r="AP28" s="99"/>
      <c r="AQ28" s="99">
        <v>11</v>
      </c>
      <c r="AR28" s="99">
        <v>9</v>
      </c>
      <c r="AS28" s="99"/>
      <c r="AT28" s="99"/>
      <c r="AU28" s="99"/>
      <c r="AV28" s="99"/>
    </row>
    <row r="29" spans="1:48" ht="12.75">
      <c r="A29" s="251"/>
      <c r="B29" s="204"/>
      <c r="C29" s="204"/>
      <c r="D29" s="210"/>
      <c r="E29" s="251"/>
      <c r="F29" s="101"/>
      <c r="G29" s="98"/>
      <c r="H29" s="99"/>
      <c r="I29" s="99"/>
      <c r="J29" s="99"/>
      <c r="K29" s="99"/>
      <c r="L29" s="99"/>
      <c r="M29" s="99">
        <v>100</v>
      </c>
      <c r="N29" s="99"/>
      <c r="O29" s="99"/>
      <c r="P29" s="99"/>
      <c r="Q29" s="99"/>
      <c r="R29" s="99"/>
      <c r="S29" s="99">
        <v>8</v>
      </c>
      <c r="T29" s="99"/>
      <c r="U29" s="99"/>
      <c r="V29" s="99"/>
      <c r="W29" s="99"/>
      <c r="X29" s="99">
        <v>6</v>
      </c>
      <c r="Y29" s="99"/>
      <c r="Z29" s="99"/>
      <c r="AA29" s="99"/>
      <c r="AB29" s="99">
        <v>26</v>
      </c>
      <c r="AC29" s="99">
        <v>80</v>
      </c>
      <c r="AD29" s="99">
        <v>80</v>
      </c>
      <c r="AE29" s="99"/>
      <c r="AF29" s="99"/>
      <c r="AG29" s="99">
        <v>38</v>
      </c>
      <c r="AH29" s="99">
        <v>180</v>
      </c>
      <c r="AI29" s="99">
        <v>100</v>
      </c>
      <c r="AJ29" s="99">
        <v>68</v>
      </c>
      <c r="AK29" s="99">
        <v>100</v>
      </c>
      <c r="AL29" s="99"/>
      <c r="AM29" s="99">
        <v>105</v>
      </c>
      <c r="AN29" s="99">
        <v>95</v>
      </c>
      <c r="AO29" s="99"/>
      <c r="AP29" s="99"/>
      <c r="AQ29" s="99">
        <v>77</v>
      </c>
      <c r="AR29" s="99">
        <v>85</v>
      </c>
      <c r="AS29" s="99"/>
      <c r="AT29" s="99"/>
      <c r="AU29" s="99"/>
      <c r="AV29" s="99"/>
    </row>
    <row r="30" spans="1:48" ht="12.75">
      <c r="A30" s="250">
        <v>2</v>
      </c>
      <c r="B30" s="203"/>
      <c r="C30" s="203" t="s">
        <v>376</v>
      </c>
      <c r="D30" s="209" t="s">
        <v>379</v>
      </c>
      <c r="E30" s="250">
        <f>SUM(F31:AV31)</f>
        <v>948</v>
      </c>
      <c r="F30" s="101"/>
      <c r="G30" s="98"/>
      <c r="H30" s="99"/>
      <c r="I30" s="99">
        <v>4</v>
      </c>
      <c r="J30" s="99">
        <v>20</v>
      </c>
      <c r="K30" s="99">
        <v>12</v>
      </c>
      <c r="L30" s="99">
        <v>3</v>
      </c>
      <c r="M30" s="99"/>
      <c r="N30" s="99"/>
      <c r="O30" s="99"/>
      <c r="P30" s="99"/>
      <c r="Q30" s="99"/>
      <c r="R30" s="99"/>
      <c r="S30" s="99"/>
      <c r="T30" s="99">
        <v>19</v>
      </c>
      <c r="U30" s="99"/>
      <c r="V30" s="99"/>
      <c r="W30" s="99">
        <v>16</v>
      </c>
      <c r="X30" s="99"/>
      <c r="Y30" s="99"/>
      <c r="Z30" s="99"/>
      <c r="AA30" s="99"/>
      <c r="AB30" s="99"/>
      <c r="AC30" s="99">
        <v>2</v>
      </c>
      <c r="AD30" s="99"/>
      <c r="AE30" s="99">
        <v>11</v>
      </c>
      <c r="AF30" s="99"/>
      <c r="AG30" s="99"/>
      <c r="AH30" s="99"/>
      <c r="AI30" s="99">
        <v>19</v>
      </c>
      <c r="AJ30" s="99"/>
      <c r="AK30" s="99">
        <v>1</v>
      </c>
      <c r="AL30" s="99">
        <v>24</v>
      </c>
      <c r="AM30" s="99"/>
      <c r="AN30" s="99">
        <v>12</v>
      </c>
      <c r="AO30" s="99">
        <v>23</v>
      </c>
      <c r="AP30" s="99"/>
      <c r="AQ30" s="99">
        <v>11</v>
      </c>
      <c r="AR30" s="99">
        <v>9</v>
      </c>
      <c r="AS30" s="99">
        <v>14</v>
      </c>
      <c r="AT30" s="99"/>
      <c r="AU30" s="99"/>
      <c r="AV30" s="99"/>
    </row>
    <row r="31" spans="1:48" ht="12.75">
      <c r="A31" s="251"/>
      <c r="B31" s="204"/>
      <c r="C31" s="204"/>
      <c r="D31" s="210"/>
      <c r="E31" s="251"/>
      <c r="F31" s="101"/>
      <c r="G31" s="98"/>
      <c r="H31" s="99"/>
      <c r="I31" s="99">
        <v>71</v>
      </c>
      <c r="J31" s="99">
        <v>32</v>
      </c>
      <c r="K31" s="99">
        <v>48</v>
      </c>
      <c r="L31" s="99">
        <v>74</v>
      </c>
      <c r="M31" s="99"/>
      <c r="N31" s="99"/>
      <c r="O31" s="99"/>
      <c r="P31" s="99"/>
      <c r="Q31" s="99"/>
      <c r="R31" s="99"/>
      <c r="S31" s="99"/>
      <c r="T31" s="99">
        <v>34</v>
      </c>
      <c r="U31" s="99"/>
      <c r="V31" s="99"/>
      <c r="W31" s="99">
        <v>40</v>
      </c>
      <c r="X31" s="99"/>
      <c r="Y31" s="99"/>
      <c r="Z31" s="99"/>
      <c r="AA31" s="99"/>
      <c r="AB31" s="99"/>
      <c r="AC31" s="99">
        <v>77</v>
      </c>
      <c r="AD31" s="99"/>
      <c r="AE31" s="99">
        <v>50</v>
      </c>
      <c r="AF31" s="99"/>
      <c r="AG31" s="99"/>
      <c r="AH31" s="99"/>
      <c r="AI31" s="99">
        <v>42</v>
      </c>
      <c r="AJ31" s="99"/>
      <c r="AK31" s="99">
        <v>100</v>
      </c>
      <c r="AL31" s="99">
        <v>32</v>
      </c>
      <c r="AM31" s="99"/>
      <c r="AN31" s="99">
        <v>74</v>
      </c>
      <c r="AO31" s="99">
        <v>44</v>
      </c>
      <c r="AP31" s="99"/>
      <c r="AQ31" s="99">
        <v>77</v>
      </c>
      <c r="AR31" s="99">
        <v>85</v>
      </c>
      <c r="AS31" s="99">
        <v>68</v>
      </c>
      <c r="AT31" s="99"/>
      <c r="AU31" s="99"/>
      <c r="AV31" s="99"/>
    </row>
    <row r="32" spans="1:48" ht="12.75" customHeight="1">
      <c r="A32" s="268" t="s">
        <v>137</v>
      </c>
      <c r="B32" s="203" t="s">
        <v>19</v>
      </c>
      <c r="C32" s="201" t="s">
        <v>539</v>
      </c>
      <c r="D32" s="209" t="s">
        <v>316</v>
      </c>
      <c r="E32" s="250">
        <f>SUM(F33:AV33)</f>
        <v>714</v>
      </c>
      <c r="F32" s="99"/>
      <c r="G32" s="99"/>
      <c r="H32" s="99"/>
      <c r="I32" s="99"/>
      <c r="J32" s="99">
        <v>36</v>
      </c>
      <c r="K32" s="99"/>
      <c r="L32" s="99"/>
      <c r="M32" s="99"/>
      <c r="N32" s="99"/>
      <c r="O32" s="99"/>
      <c r="P32" s="99"/>
      <c r="Q32" s="99"/>
      <c r="R32" s="99"/>
      <c r="S32" s="99"/>
      <c r="T32" s="99">
        <v>31</v>
      </c>
      <c r="U32" s="99">
        <v>22</v>
      </c>
      <c r="V32" s="99">
        <v>33</v>
      </c>
      <c r="W32" s="99"/>
      <c r="X32" s="99"/>
      <c r="Y32" s="99"/>
      <c r="Z32" s="99"/>
      <c r="AA32" s="99"/>
      <c r="AB32" s="99"/>
      <c r="AC32" s="99">
        <v>6</v>
      </c>
      <c r="AD32" s="99">
        <v>5</v>
      </c>
      <c r="AE32" s="99">
        <v>10</v>
      </c>
      <c r="AF32" s="99">
        <v>1</v>
      </c>
      <c r="AG32" s="99"/>
      <c r="AH32" s="99"/>
      <c r="AI32" s="99">
        <v>22</v>
      </c>
      <c r="AJ32" s="99">
        <v>13</v>
      </c>
      <c r="AK32" s="99">
        <v>14</v>
      </c>
      <c r="AL32" s="99"/>
      <c r="AM32" s="99"/>
      <c r="AN32" s="99">
        <v>36</v>
      </c>
      <c r="AO32" s="99">
        <v>37</v>
      </c>
      <c r="AP32" s="99">
        <v>40</v>
      </c>
      <c r="AQ32" s="99">
        <v>17</v>
      </c>
      <c r="AR32" s="99">
        <v>9</v>
      </c>
      <c r="AS32" s="99"/>
      <c r="AT32" s="99">
        <v>1</v>
      </c>
      <c r="AU32" s="99">
        <v>1</v>
      </c>
      <c r="AV32" s="99"/>
    </row>
    <row r="33" spans="1:48" ht="12.75">
      <c r="A33" s="253"/>
      <c r="B33" s="204"/>
      <c r="C33" s="202"/>
      <c r="D33" s="210"/>
      <c r="E33" s="251"/>
      <c r="F33" s="99"/>
      <c r="G33" s="99"/>
      <c r="H33" s="99"/>
      <c r="I33" s="99"/>
      <c r="J33" s="99">
        <v>6</v>
      </c>
      <c r="K33" s="99"/>
      <c r="L33" s="99"/>
      <c r="M33" s="99"/>
      <c r="N33" s="99"/>
      <c r="O33" s="99"/>
      <c r="P33" s="99"/>
      <c r="Q33" s="99"/>
      <c r="R33" s="99"/>
      <c r="S33" s="99"/>
      <c r="T33" s="99">
        <v>11</v>
      </c>
      <c r="U33" s="99">
        <v>28</v>
      </c>
      <c r="V33" s="99">
        <v>9</v>
      </c>
      <c r="W33" s="99"/>
      <c r="X33" s="99"/>
      <c r="Y33" s="99"/>
      <c r="Z33" s="99"/>
      <c r="AA33" s="99"/>
      <c r="AB33" s="99"/>
      <c r="AC33" s="99">
        <v>65</v>
      </c>
      <c r="AD33" s="99">
        <v>68</v>
      </c>
      <c r="AE33" s="99">
        <v>53</v>
      </c>
      <c r="AF33" s="99">
        <v>80</v>
      </c>
      <c r="AG33" s="99"/>
      <c r="AH33" s="99"/>
      <c r="AI33" s="99">
        <v>36</v>
      </c>
      <c r="AJ33" s="99">
        <v>56</v>
      </c>
      <c r="AK33" s="99">
        <v>53</v>
      </c>
      <c r="AL33" s="99"/>
      <c r="AM33" s="99"/>
      <c r="AN33" s="99">
        <v>18</v>
      </c>
      <c r="AO33" s="99">
        <v>16</v>
      </c>
      <c r="AP33" s="99">
        <v>11</v>
      </c>
      <c r="AQ33" s="99">
        <v>59</v>
      </c>
      <c r="AR33" s="99">
        <v>85</v>
      </c>
      <c r="AS33" s="99"/>
      <c r="AT33" s="99">
        <v>30</v>
      </c>
      <c r="AU33" s="99">
        <v>30</v>
      </c>
      <c r="AV33" s="99"/>
    </row>
    <row r="34" spans="1:48" ht="12.75" customHeight="1">
      <c r="A34" s="253" t="s">
        <v>138</v>
      </c>
      <c r="B34" s="201"/>
      <c r="C34" s="201" t="s">
        <v>376</v>
      </c>
      <c r="D34" s="209" t="s">
        <v>382</v>
      </c>
      <c r="E34" s="250">
        <f>SUM(F35:AV35)</f>
        <v>629</v>
      </c>
      <c r="F34" s="100"/>
      <c r="G34" s="100"/>
      <c r="H34" s="99"/>
      <c r="I34" s="99"/>
      <c r="J34" s="99">
        <v>11</v>
      </c>
      <c r="K34" s="99">
        <v>35</v>
      </c>
      <c r="L34" s="99"/>
      <c r="M34" s="99"/>
      <c r="N34" s="99"/>
      <c r="O34" s="99">
        <v>10</v>
      </c>
      <c r="P34" s="99">
        <v>9</v>
      </c>
      <c r="Q34" s="99">
        <v>2</v>
      </c>
      <c r="R34" s="99">
        <v>8</v>
      </c>
      <c r="S34" s="99"/>
      <c r="T34" s="99"/>
      <c r="U34" s="99"/>
      <c r="V34" s="99"/>
      <c r="W34" s="99"/>
      <c r="X34" s="99"/>
      <c r="Y34" s="99">
        <v>33</v>
      </c>
      <c r="Z34" s="99">
        <v>13</v>
      </c>
      <c r="AA34" s="99">
        <v>17</v>
      </c>
      <c r="AB34" s="99"/>
      <c r="AC34" s="99"/>
      <c r="AD34" s="99">
        <v>21</v>
      </c>
      <c r="AE34" s="99"/>
      <c r="AF34" s="99">
        <v>1</v>
      </c>
      <c r="AG34" s="99"/>
      <c r="AH34" s="99"/>
      <c r="AI34" s="99">
        <v>21</v>
      </c>
      <c r="AJ34" s="99">
        <v>19</v>
      </c>
      <c r="AK34" s="99"/>
      <c r="AL34" s="99">
        <v>18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</row>
    <row r="35" spans="1:48" ht="12.75">
      <c r="A35" s="254"/>
      <c r="B35" s="202"/>
      <c r="C35" s="202"/>
      <c r="D35" s="210"/>
      <c r="E35" s="251"/>
      <c r="F35" s="11"/>
      <c r="G35" s="11"/>
      <c r="H35" s="99"/>
      <c r="I35" s="99"/>
      <c r="J35" s="99">
        <v>50</v>
      </c>
      <c r="K35" s="99">
        <v>7</v>
      </c>
      <c r="L35" s="99"/>
      <c r="M35" s="99"/>
      <c r="N35" s="99"/>
      <c r="O35" s="99">
        <v>53</v>
      </c>
      <c r="P35" s="99">
        <v>56</v>
      </c>
      <c r="Q35" s="99">
        <v>77</v>
      </c>
      <c r="R35" s="99">
        <v>59</v>
      </c>
      <c r="S35" s="99"/>
      <c r="T35" s="99"/>
      <c r="U35" s="99"/>
      <c r="V35" s="99"/>
      <c r="W35" s="99"/>
      <c r="X35" s="99"/>
      <c r="Y35" s="99">
        <v>9</v>
      </c>
      <c r="Z35" s="99">
        <v>46</v>
      </c>
      <c r="AA35" s="99">
        <v>38</v>
      </c>
      <c r="AB35" s="99"/>
      <c r="AC35" s="99"/>
      <c r="AD35" s="99">
        <v>30</v>
      </c>
      <c r="AE35" s="99"/>
      <c r="AF35" s="99">
        <v>80</v>
      </c>
      <c r="AG35" s="99"/>
      <c r="AH35" s="99"/>
      <c r="AI35" s="99">
        <v>38</v>
      </c>
      <c r="AJ35" s="99">
        <v>42</v>
      </c>
      <c r="AK35" s="99"/>
      <c r="AL35" s="99">
        <v>44</v>
      </c>
      <c r="AM35" s="99"/>
      <c r="AN35" s="99"/>
      <c r="AO35" s="99"/>
      <c r="AP35" s="99"/>
      <c r="AQ35" s="99"/>
      <c r="AR35" s="99"/>
      <c r="AS35" s="99"/>
      <c r="AT35" s="99"/>
      <c r="AU35" s="99"/>
      <c r="AV35" s="99"/>
    </row>
    <row r="36" spans="1:48" ht="12.75" customHeight="1">
      <c r="A36" s="250">
        <v>5</v>
      </c>
      <c r="B36" s="203"/>
      <c r="C36" s="203" t="s">
        <v>376</v>
      </c>
      <c r="D36" s="209" t="s">
        <v>381</v>
      </c>
      <c r="E36" s="250">
        <f>SUM(F37:AV37)</f>
        <v>532</v>
      </c>
      <c r="F36" s="101"/>
      <c r="G36" s="98"/>
      <c r="H36" s="99"/>
      <c r="I36" s="99">
        <v>32</v>
      </c>
      <c r="J36" s="99">
        <v>19</v>
      </c>
      <c r="K36" s="99"/>
      <c r="L36" s="99">
        <v>2</v>
      </c>
      <c r="M36" s="99"/>
      <c r="N36" s="99">
        <v>30</v>
      </c>
      <c r="O36" s="99">
        <v>5</v>
      </c>
      <c r="P36" s="99">
        <v>28</v>
      </c>
      <c r="Q36" s="99">
        <v>7</v>
      </c>
      <c r="R36" s="99">
        <v>6</v>
      </c>
      <c r="S36" s="99"/>
      <c r="T36" s="99"/>
      <c r="U36" s="99">
        <v>7</v>
      </c>
      <c r="V36" s="99"/>
      <c r="W36" s="99">
        <v>12</v>
      </c>
      <c r="X36" s="99"/>
      <c r="Y36" s="99">
        <v>32</v>
      </c>
      <c r="Z36" s="99">
        <v>5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1:48" ht="12.75">
      <c r="A37" s="290"/>
      <c r="B37" s="247"/>
      <c r="C37" s="204"/>
      <c r="D37" s="311"/>
      <c r="E37" s="290"/>
      <c r="F37" s="98"/>
      <c r="G37" s="98"/>
      <c r="H37" s="99"/>
      <c r="I37" s="99">
        <v>10</v>
      </c>
      <c r="J37" s="99">
        <v>34</v>
      </c>
      <c r="K37" s="99"/>
      <c r="L37" s="99">
        <v>77</v>
      </c>
      <c r="M37" s="99"/>
      <c r="N37" s="99">
        <v>12</v>
      </c>
      <c r="O37" s="99">
        <v>68</v>
      </c>
      <c r="P37" s="99">
        <v>16</v>
      </c>
      <c r="Q37" s="99">
        <v>62</v>
      </c>
      <c r="R37" s="99">
        <v>65</v>
      </c>
      <c r="S37" s="99"/>
      <c r="T37" s="99"/>
      <c r="U37" s="99">
        <v>62</v>
      </c>
      <c r="V37" s="99"/>
      <c r="W37" s="99">
        <v>48</v>
      </c>
      <c r="X37" s="99"/>
      <c r="Y37" s="99">
        <v>10</v>
      </c>
      <c r="Z37" s="99">
        <v>68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</row>
    <row r="38" spans="1:48" ht="12.75" customHeight="1">
      <c r="A38" s="256">
        <v>6</v>
      </c>
      <c r="B38" s="201" t="s">
        <v>19</v>
      </c>
      <c r="C38" s="201" t="s">
        <v>539</v>
      </c>
      <c r="D38" s="209" t="s">
        <v>317</v>
      </c>
      <c r="E38" s="205">
        <f>SUM(F39:AV39)</f>
        <v>495</v>
      </c>
      <c r="F38" s="98">
        <v>1</v>
      </c>
      <c r="G38" s="99">
        <v>3</v>
      </c>
      <c r="H38" s="99">
        <v>1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>
        <v>37</v>
      </c>
      <c r="AA38" s="99"/>
      <c r="AB38" s="99"/>
      <c r="AC38" s="99"/>
      <c r="AD38" s="99">
        <v>3</v>
      </c>
      <c r="AE38" s="99">
        <v>14</v>
      </c>
      <c r="AF38" s="99">
        <v>1</v>
      </c>
      <c r="AG38" s="99"/>
      <c r="AH38" s="99"/>
      <c r="AI38" s="99"/>
      <c r="AJ38" s="99">
        <v>36</v>
      </c>
      <c r="AK38" s="99">
        <v>14</v>
      </c>
      <c r="AL38" s="99"/>
      <c r="AM38" s="99"/>
      <c r="AN38" s="99">
        <v>47</v>
      </c>
      <c r="AO38" s="99"/>
      <c r="AP38" s="99"/>
      <c r="AQ38" s="99">
        <v>19</v>
      </c>
      <c r="AR38" s="99"/>
      <c r="AS38" s="99"/>
      <c r="AT38" s="99">
        <v>2</v>
      </c>
      <c r="AU38" s="99">
        <v>2</v>
      </c>
      <c r="AV38" s="99">
        <v>1</v>
      </c>
    </row>
    <row r="39" spans="1:48" ht="12.75">
      <c r="A39" s="256"/>
      <c r="B39" s="202"/>
      <c r="C39" s="202"/>
      <c r="D39" s="210"/>
      <c r="E39" s="206"/>
      <c r="F39" s="98">
        <v>30</v>
      </c>
      <c r="G39" s="99">
        <v>26</v>
      </c>
      <c r="H39" s="99">
        <v>30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>
        <v>5</v>
      </c>
      <c r="AA39" s="99"/>
      <c r="AB39" s="99"/>
      <c r="AC39" s="99"/>
      <c r="AD39" s="99">
        <v>74</v>
      </c>
      <c r="AE39" s="99">
        <v>44</v>
      </c>
      <c r="AF39" s="99">
        <v>80</v>
      </c>
      <c r="AG39" s="99"/>
      <c r="AH39" s="99"/>
      <c r="AI39" s="99"/>
      <c r="AJ39" s="99">
        <v>10</v>
      </c>
      <c r="AK39" s="99">
        <v>53</v>
      </c>
      <c r="AL39" s="99"/>
      <c r="AM39" s="99"/>
      <c r="AN39" s="99">
        <v>4</v>
      </c>
      <c r="AO39" s="99"/>
      <c r="AP39" s="99"/>
      <c r="AQ39" s="99">
        <v>53</v>
      </c>
      <c r="AR39" s="99"/>
      <c r="AS39" s="99"/>
      <c r="AT39" s="99">
        <v>28</v>
      </c>
      <c r="AU39" s="99">
        <v>28</v>
      </c>
      <c r="AV39" s="99">
        <v>30</v>
      </c>
    </row>
    <row r="40" spans="1:48" ht="12.75" customHeight="1">
      <c r="A40" s="329" t="s">
        <v>96</v>
      </c>
      <c r="B40" s="203"/>
      <c r="C40" s="203" t="s">
        <v>376</v>
      </c>
      <c r="D40" s="209" t="s">
        <v>380</v>
      </c>
      <c r="E40" s="250">
        <f>SUM(F41:AV41)</f>
        <v>441</v>
      </c>
      <c r="F40" s="101"/>
      <c r="G40" s="98"/>
      <c r="H40" s="99"/>
      <c r="I40" s="99">
        <v>19</v>
      </c>
      <c r="J40" s="99">
        <v>23</v>
      </c>
      <c r="K40" s="99">
        <v>32</v>
      </c>
      <c r="L40" s="99"/>
      <c r="M40" s="99"/>
      <c r="N40" s="99">
        <v>8</v>
      </c>
      <c r="O40" s="99">
        <v>20</v>
      </c>
      <c r="P40" s="99">
        <v>21</v>
      </c>
      <c r="Q40" s="99">
        <v>15</v>
      </c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>
        <v>23</v>
      </c>
      <c r="AO40" s="99"/>
      <c r="AP40" s="99">
        <v>35</v>
      </c>
      <c r="AQ40" s="99">
        <v>17</v>
      </c>
      <c r="AR40" s="99">
        <v>9</v>
      </c>
      <c r="AS40" s="99"/>
      <c r="AT40" s="99"/>
      <c r="AU40" s="99"/>
      <c r="AV40" s="99"/>
    </row>
    <row r="41" spans="1:48" ht="12.75">
      <c r="A41" s="329"/>
      <c r="B41" s="204"/>
      <c r="C41" s="204"/>
      <c r="D41" s="210"/>
      <c r="E41" s="251"/>
      <c r="F41" s="101"/>
      <c r="G41" s="98"/>
      <c r="H41" s="99"/>
      <c r="I41" s="99">
        <v>34</v>
      </c>
      <c r="J41" s="99">
        <v>26</v>
      </c>
      <c r="K41" s="99">
        <v>10</v>
      </c>
      <c r="L41" s="99"/>
      <c r="M41" s="99"/>
      <c r="N41" s="99">
        <v>59</v>
      </c>
      <c r="O41" s="99">
        <v>32</v>
      </c>
      <c r="P41" s="99">
        <v>30</v>
      </c>
      <c r="Q41" s="99">
        <v>42</v>
      </c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>
        <v>44</v>
      </c>
      <c r="AO41" s="99"/>
      <c r="AP41" s="99">
        <v>20</v>
      </c>
      <c r="AQ41" s="99">
        <v>59</v>
      </c>
      <c r="AR41" s="99">
        <v>85</v>
      </c>
      <c r="AS41" s="99"/>
      <c r="AT41" s="99"/>
      <c r="AU41" s="99"/>
      <c r="AV41" s="99"/>
    </row>
    <row r="42" spans="1:48" ht="12.75" customHeight="1">
      <c r="A42" s="256">
        <v>8</v>
      </c>
      <c r="B42" s="201" t="s">
        <v>19</v>
      </c>
      <c r="C42" s="201" t="s">
        <v>539</v>
      </c>
      <c r="D42" s="209" t="s">
        <v>321</v>
      </c>
      <c r="E42" s="264">
        <f>SUM(H43:AV43)</f>
        <v>303</v>
      </c>
      <c r="F42" s="99"/>
      <c r="G42" s="99"/>
      <c r="H42" s="99"/>
      <c r="I42" s="99"/>
      <c r="J42" s="99"/>
      <c r="K42" s="99"/>
      <c r="L42" s="99">
        <v>33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>
        <v>35</v>
      </c>
      <c r="X42" s="99"/>
      <c r="Y42" s="99"/>
      <c r="Z42" s="99"/>
      <c r="AA42" s="99"/>
      <c r="AB42" s="99"/>
      <c r="AC42" s="99">
        <v>5</v>
      </c>
      <c r="AD42" s="99">
        <v>17</v>
      </c>
      <c r="AE42" s="99">
        <v>15</v>
      </c>
      <c r="AF42" s="99">
        <v>1</v>
      </c>
      <c r="AG42" s="99"/>
      <c r="AH42" s="99"/>
      <c r="AI42" s="99"/>
      <c r="AJ42" s="99"/>
      <c r="AK42" s="99"/>
      <c r="AL42" s="99"/>
      <c r="AM42" s="99"/>
      <c r="AN42" s="99"/>
      <c r="AO42" s="99">
        <v>46</v>
      </c>
      <c r="AP42" s="99"/>
      <c r="AQ42" s="99">
        <v>19</v>
      </c>
      <c r="AR42" s="99"/>
      <c r="AS42" s="99"/>
      <c r="AT42" s="99"/>
      <c r="AU42" s="99"/>
      <c r="AV42" s="99"/>
    </row>
    <row r="43" spans="1:48" ht="12.75">
      <c r="A43" s="256"/>
      <c r="B43" s="202"/>
      <c r="C43" s="202"/>
      <c r="D43" s="210"/>
      <c r="E43" s="265"/>
      <c r="F43" s="99"/>
      <c r="G43" s="99"/>
      <c r="H43" s="99"/>
      <c r="I43" s="99"/>
      <c r="J43" s="99"/>
      <c r="K43" s="99"/>
      <c r="L43" s="99">
        <v>9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>
        <v>8</v>
      </c>
      <c r="X43" s="99"/>
      <c r="Y43" s="99"/>
      <c r="Z43" s="99"/>
      <c r="AA43" s="99"/>
      <c r="AB43" s="99"/>
      <c r="AC43" s="99">
        <v>68</v>
      </c>
      <c r="AD43" s="99">
        <v>38</v>
      </c>
      <c r="AE43" s="99">
        <v>42</v>
      </c>
      <c r="AF43" s="99">
        <v>80</v>
      </c>
      <c r="AG43" s="99"/>
      <c r="AH43" s="99"/>
      <c r="AI43" s="99"/>
      <c r="AJ43" s="99"/>
      <c r="AK43" s="99"/>
      <c r="AL43" s="99"/>
      <c r="AM43" s="99"/>
      <c r="AN43" s="99"/>
      <c r="AO43" s="99">
        <v>5</v>
      </c>
      <c r="AP43" s="99"/>
      <c r="AQ43" s="99">
        <v>53</v>
      </c>
      <c r="AR43" s="99"/>
      <c r="AS43" s="99"/>
      <c r="AT43" s="99"/>
      <c r="AU43" s="99"/>
      <c r="AV43" s="99"/>
    </row>
    <row r="44" spans="1:48" ht="12.75">
      <c r="A44" s="256">
        <v>9</v>
      </c>
      <c r="B44" s="201" t="s">
        <v>12</v>
      </c>
      <c r="C44" s="201" t="s">
        <v>540</v>
      </c>
      <c r="D44" s="266" t="s">
        <v>320</v>
      </c>
      <c r="E44" s="250">
        <f>SUM(F45:AV45)</f>
        <v>246</v>
      </c>
      <c r="F44" s="98">
        <v>4</v>
      </c>
      <c r="G44" s="99">
        <v>12</v>
      </c>
      <c r="H44" s="99">
        <v>2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>
        <v>17</v>
      </c>
      <c r="AD44" s="99">
        <v>11</v>
      </c>
      <c r="AE44" s="99">
        <v>23</v>
      </c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>
        <v>6</v>
      </c>
      <c r="AU44" s="99">
        <v>3</v>
      </c>
      <c r="AV44" s="99">
        <v>4</v>
      </c>
    </row>
    <row r="45" spans="1:48" ht="12.75">
      <c r="A45" s="256"/>
      <c r="B45" s="202"/>
      <c r="C45" s="202"/>
      <c r="D45" s="267"/>
      <c r="E45" s="251"/>
      <c r="F45" s="98">
        <v>24</v>
      </c>
      <c r="G45" s="99">
        <v>10</v>
      </c>
      <c r="H45" s="99">
        <v>28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>
        <v>38</v>
      </c>
      <c r="AD45" s="99">
        <v>50</v>
      </c>
      <c r="AE45" s="99">
        <v>26</v>
      </c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>
        <v>20</v>
      </c>
      <c r="AU45" s="99">
        <v>26</v>
      </c>
      <c r="AV45" s="99">
        <v>24</v>
      </c>
    </row>
    <row r="46" spans="1:48" ht="12.75" customHeight="1">
      <c r="A46" s="256">
        <v>10</v>
      </c>
      <c r="B46" s="201" t="s">
        <v>84</v>
      </c>
      <c r="C46" s="203" t="s">
        <v>546</v>
      </c>
      <c r="D46" s="209" t="s">
        <v>369</v>
      </c>
      <c r="E46" s="205">
        <f>SUM(F47:AV47)</f>
        <v>226</v>
      </c>
      <c r="F46" s="98">
        <v>8</v>
      </c>
      <c r="G46" s="99">
        <v>7</v>
      </c>
      <c r="H46" s="99">
        <v>5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>
        <v>22</v>
      </c>
      <c r="AD46" s="99">
        <v>20</v>
      </c>
      <c r="AE46" s="99">
        <v>20</v>
      </c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>
        <v>3</v>
      </c>
      <c r="AU46" s="99">
        <v>4</v>
      </c>
      <c r="AV46" s="99">
        <v>2</v>
      </c>
    </row>
    <row r="47" spans="1:48" ht="12.75">
      <c r="A47" s="256"/>
      <c r="B47" s="202"/>
      <c r="C47" s="204"/>
      <c r="D47" s="210"/>
      <c r="E47" s="206"/>
      <c r="F47" s="98">
        <v>16</v>
      </c>
      <c r="G47" s="99">
        <v>18</v>
      </c>
      <c r="H47" s="99">
        <v>22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>
        <v>28</v>
      </c>
      <c r="AD47" s="99">
        <v>32</v>
      </c>
      <c r="AE47" s="99">
        <v>32</v>
      </c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>
        <v>26</v>
      </c>
      <c r="AU47" s="99">
        <v>24</v>
      </c>
      <c r="AV47" s="99">
        <v>28</v>
      </c>
    </row>
    <row r="48" spans="1:48" ht="12.75">
      <c r="A48" s="256">
        <v>11</v>
      </c>
      <c r="B48" s="201" t="s">
        <v>12</v>
      </c>
      <c r="C48" s="201" t="s">
        <v>540</v>
      </c>
      <c r="D48" s="209" t="s">
        <v>368</v>
      </c>
      <c r="E48" s="205">
        <f>SUM(F49:AV49)</f>
        <v>112</v>
      </c>
      <c r="F48" s="98">
        <v>3</v>
      </c>
      <c r="G48" s="99">
        <v>5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>
        <v>38</v>
      </c>
      <c r="X48" s="99"/>
      <c r="Y48" s="99"/>
      <c r="Z48" s="99"/>
      <c r="AA48" s="99"/>
      <c r="AB48" s="99"/>
      <c r="AC48" s="99">
        <v>18</v>
      </c>
      <c r="AD48" s="99">
        <v>24</v>
      </c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</row>
    <row r="49" spans="1:48" ht="12.75">
      <c r="A49" s="256"/>
      <c r="B49" s="202"/>
      <c r="C49" s="202"/>
      <c r="D49" s="210"/>
      <c r="E49" s="206"/>
      <c r="F49" s="98">
        <v>26</v>
      </c>
      <c r="G49" s="99">
        <v>22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>
        <v>4</v>
      </c>
      <c r="X49" s="99"/>
      <c r="Y49" s="99"/>
      <c r="Z49" s="99"/>
      <c r="AA49" s="99"/>
      <c r="AB49" s="99"/>
      <c r="AC49" s="99">
        <v>36</v>
      </c>
      <c r="AD49" s="99">
        <v>24</v>
      </c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</row>
    <row r="50" spans="1:48" ht="12.75" customHeight="1">
      <c r="A50" s="256">
        <v>12</v>
      </c>
      <c r="B50" s="203" t="s">
        <v>12</v>
      </c>
      <c r="C50" s="201" t="s">
        <v>540</v>
      </c>
      <c r="D50" s="266" t="s">
        <v>238</v>
      </c>
      <c r="E50" s="250">
        <f>SUM(F51:AV51)</f>
        <v>99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>
        <v>10</v>
      </c>
      <c r="AD50" s="99">
        <v>13</v>
      </c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</row>
    <row r="51" spans="1:48" ht="12.75">
      <c r="A51" s="256"/>
      <c r="B51" s="204"/>
      <c r="C51" s="202"/>
      <c r="D51" s="267"/>
      <c r="E51" s="251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>
        <v>53</v>
      </c>
      <c r="AD51" s="99">
        <v>46</v>
      </c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</row>
    <row r="52" spans="1:48" ht="12.75">
      <c r="A52" s="250" t="s">
        <v>34</v>
      </c>
      <c r="B52" s="201" t="s">
        <v>12</v>
      </c>
      <c r="C52" s="201" t="s">
        <v>540</v>
      </c>
      <c r="D52" s="266" t="s">
        <v>240</v>
      </c>
      <c r="E52" s="250">
        <f>F53+G53+AT53+AU53</f>
        <v>74</v>
      </c>
      <c r="F52" s="100">
        <v>16</v>
      </c>
      <c r="G52" s="100">
        <v>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>
        <v>5</v>
      </c>
      <c r="AU52" s="99">
        <v>5</v>
      </c>
      <c r="AV52" s="99"/>
    </row>
    <row r="53" spans="1:48" ht="12.75">
      <c r="A53" s="290"/>
      <c r="B53" s="202"/>
      <c r="C53" s="202"/>
      <c r="D53" s="267"/>
      <c r="E53" s="251"/>
      <c r="F53" s="100">
        <v>6</v>
      </c>
      <c r="G53" s="100">
        <v>24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>
        <v>22</v>
      </c>
      <c r="AU53" s="99">
        <v>22</v>
      </c>
      <c r="AV53" s="99"/>
    </row>
    <row r="54" spans="1:48" ht="12.75" customHeight="1">
      <c r="A54" s="290"/>
      <c r="B54" s="201" t="s">
        <v>12</v>
      </c>
      <c r="C54" s="201" t="s">
        <v>540</v>
      </c>
      <c r="D54" s="266" t="s">
        <v>239</v>
      </c>
      <c r="E54" s="250">
        <f>SUM(F55:AV55)</f>
        <v>74</v>
      </c>
      <c r="F54" s="98">
        <v>6</v>
      </c>
      <c r="G54" s="99">
        <v>1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>
        <v>4</v>
      </c>
      <c r="AU54" s="99"/>
      <c r="AV54" s="99"/>
    </row>
    <row r="55" spans="1:48" ht="12.75">
      <c r="A55" s="251"/>
      <c r="B55" s="202"/>
      <c r="C55" s="202"/>
      <c r="D55" s="267"/>
      <c r="E55" s="251"/>
      <c r="F55" s="98">
        <v>20</v>
      </c>
      <c r="G55" s="99">
        <v>30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>
        <v>24</v>
      </c>
      <c r="AU55" s="99"/>
      <c r="AV55" s="99"/>
    </row>
    <row r="56" spans="1:48" ht="12.75" customHeight="1">
      <c r="A56" s="250" t="s">
        <v>35</v>
      </c>
      <c r="B56" s="201" t="s">
        <v>429</v>
      </c>
      <c r="C56" s="303"/>
      <c r="D56" s="266" t="s">
        <v>371</v>
      </c>
      <c r="E56" s="250">
        <f>SUM(F57:AV57)</f>
        <v>68</v>
      </c>
      <c r="F56" s="98">
        <v>17</v>
      </c>
      <c r="G56" s="99">
        <v>14</v>
      </c>
      <c r="H56" s="99">
        <v>17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>
        <v>8</v>
      </c>
      <c r="AU56" s="99">
        <v>8</v>
      </c>
      <c r="AV56" s="99">
        <v>7</v>
      </c>
    </row>
    <row r="57" spans="1:48" ht="12.75">
      <c r="A57" s="290"/>
      <c r="B57" s="202"/>
      <c r="C57" s="304"/>
      <c r="D57" s="267"/>
      <c r="E57" s="251"/>
      <c r="F57" s="98">
        <v>5</v>
      </c>
      <c r="G57" s="99">
        <v>8</v>
      </c>
      <c r="H57" s="99">
        <v>5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>
        <v>16</v>
      </c>
      <c r="AU57" s="99">
        <v>16</v>
      </c>
      <c r="AV57" s="99">
        <v>18</v>
      </c>
    </row>
    <row r="58" spans="1:48" ht="12.75" customHeight="1">
      <c r="A58" s="290"/>
      <c r="B58" s="203"/>
      <c r="C58" s="203" t="s">
        <v>319</v>
      </c>
      <c r="D58" s="286" t="s">
        <v>318</v>
      </c>
      <c r="E58" s="250">
        <f>AC59+AD59</f>
        <v>68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>
        <v>20</v>
      </c>
      <c r="AD58" s="99">
        <v>18</v>
      </c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</row>
    <row r="59" spans="1:48" ht="12.75">
      <c r="A59" s="251"/>
      <c r="B59" s="204"/>
      <c r="C59" s="204"/>
      <c r="D59" s="287"/>
      <c r="E59" s="251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>
        <v>32</v>
      </c>
      <c r="AD59" s="99">
        <v>36</v>
      </c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</row>
    <row r="60" spans="1:48" ht="12.75" customHeight="1">
      <c r="A60" s="207" t="s">
        <v>196</v>
      </c>
      <c r="B60" s="201" t="s">
        <v>13</v>
      </c>
      <c r="C60" s="201" t="s">
        <v>540</v>
      </c>
      <c r="D60" s="266" t="s">
        <v>161</v>
      </c>
      <c r="E60" s="250">
        <f>F61+G61+H61</f>
        <v>62</v>
      </c>
      <c r="F60" s="98">
        <v>5</v>
      </c>
      <c r="G60" s="99">
        <v>8</v>
      </c>
      <c r="H60" s="99">
        <v>4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</row>
    <row r="61" spans="1:48" ht="12.75">
      <c r="A61" s="208"/>
      <c r="B61" s="202"/>
      <c r="C61" s="202"/>
      <c r="D61" s="267"/>
      <c r="E61" s="251"/>
      <c r="F61" s="98">
        <v>22</v>
      </c>
      <c r="G61" s="99">
        <v>16</v>
      </c>
      <c r="H61" s="99">
        <v>24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</row>
    <row r="62" spans="1:48" ht="12.75" customHeight="1">
      <c r="A62" s="207" t="s">
        <v>421</v>
      </c>
      <c r="B62" s="201" t="s">
        <v>91</v>
      </c>
      <c r="C62" s="203" t="s">
        <v>541</v>
      </c>
      <c r="D62" s="209" t="s">
        <v>367</v>
      </c>
      <c r="E62" s="205">
        <f>F63+G63</f>
        <v>56</v>
      </c>
      <c r="F62" s="98">
        <v>2</v>
      </c>
      <c r="G62" s="99">
        <v>2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</row>
    <row r="63" spans="1:48" ht="12.75">
      <c r="A63" s="220"/>
      <c r="B63" s="202"/>
      <c r="C63" s="204"/>
      <c r="D63" s="210"/>
      <c r="E63" s="206"/>
      <c r="F63" s="98">
        <v>28</v>
      </c>
      <c r="G63" s="99">
        <v>28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2.75" customHeight="1">
      <c r="A64" s="220"/>
      <c r="B64" s="201" t="s">
        <v>11</v>
      </c>
      <c r="C64" s="201" t="s">
        <v>544</v>
      </c>
      <c r="D64" s="266" t="s">
        <v>244</v>
      </c>
      <c r="E64" s="250">
        <f>F65+G65+H65+AT65+AV65</f>
        <v>56</v>
      </c>
      <c r="F64" s="100">
        <v>12</v>
      </c>
      <c r="G64" s="100">
        <v>19</v>
      </c>
      <c r="H64" s="99">
        <v>3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>
        <v>14</v>
      </c>
      <c r="AU64" s="99"/>
      <c r="AV64" s="99">
        <v>13</v>
      </c>
    </row>
    <row r="65" spans="1:48" ht="12.75">
      <c r="A65" s="220"/>
      <c r="B65" s="202"/>
      <c r="C65" s="202"/>
      <c r="D65" s="267"/>
      <c r="E65" s="251"/>
      <c r="F65" s="100">
        <v>10</v>
      </c>
      <c r="G65" s="100">
        <v>3</v>
      </c>
      <c r="H65" s="99">
        <v>26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>
        <v>8</v>
      </c>
      <c r="AU65" s="99"/>
      <c r="AV65" s="99">
        <v>9</v>
      </c>
    </row>
    <row r="66" spans="1:48" ht="12.75">
      <c r="A66" s="220"/>
      <c r="B66" s="203" t="s">
        <v>19</v>
      </c>
      <c r="C66" s="209" t="s">
        <v>539</v>
      </c>
      <c r="D66" s="209" t="s">
        <v>411</v>
      </c>
      <c r="E66" s="264">
        <f>AT67+AU67+AV67</f>
        <v>56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1">
        <v>12</v>
      </c>
      <c r="AU66" s="11">
        <v>6</v>
      </c>
      <c r="AV66" s="11">
        <v>3</v>
      </c>
    </row>
    <row r="67" spans="1:48" ht="12.75">
      <c r="A67" s="220"/>
      <c r="B67" s="204"/>
      <c r="C67" s="210"/>
      <c r="D67" s="210"/>
      <c r="E67" s="265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1">
        <v>10</v>
      </c>
      <c r="AU67" s="11">
        <v>20</v>
      </c>
      <c r="AV67" s="11">
        <v>26</v>
      </c>
    </row>
    <row r="68" spans="1:48" ht="12.75" customHeight="1">
      <c r="A68" s="271" t="s">
        <v>156</v>
      </c>
      <c r="B68" s="201" t="s">
        <v>19</v>
      </c>
      <c r="C68" s="209" t="s">
        <v>539</v>
      </c>
      <c r="D68" s="209" t="s">
        <v>237</v>
      </c>
      <c r="E68" s="250">
        <f>F69+G69+AT69</f>
        <v>49</v>
      </c>
      <c r="F68" s="98">
        <v>7</v>
      </c>
      <c r="G68" s="99">
        <v>6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>
        <v>11</v>
      </c>
      <c r="AU68" s="99"/>
      <c r="AV68" s="99"/>
    </row>
    <row r="69" spans="1:48" ht="12.75">
      <c r="A69" s="271"/>
      <c r="B69" s="202"/>
      <c r="C69" s="210"/>
      <c r="D69" s="210"/>
      <c r="E69" s="251"/>
      <c r="F69" s="98">
        <v>18</v>
      </c>
      <c r="G69" s="99">
        <v>20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>
        <v>11</v>
      </c>
      <c r="AU69" s="99"/>
      <c r="AV69" s="99"/>
    </row>
    <row r="70" spans="1:48" ht="12.75" customHeight="1">
      <c r="A70" s="268" t="s">
        <v>198</v>
      </c>
      <c r="B70" s="201" t="s">
        <v>91</v>
      </c>
      <c r="C70" s="203" t="s">
        <v>541</v>
      </c>
      <c r="D70" s="266" t="s">
        <v>412</v>
      </c>
      <c r="E70" s="264">
        <f>AT71+AU71+AV71</f>
        <v>47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99">
        <v>13</v>
      </c>
      <c r="AU70" s="99">
        <v>7</v>
      </c>
      <c r="AV70" s="99">
        <v>6</v>
      </c>
    </row>
    <row r="71" spans="1:48" ht="12.75">
      <c r="A71" s="254"/>
      <c r="B71" s="202"/>
      <c r="C71" s="204"/>
      <c r="D71" s="267"/>
      <c r="E71" s="265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99">
        <v>9</v>
      </c>
      <c r="AU71" s="99">
        <v>18</v>
      </c>
      <c r="AV71" s="99">
        <v>20</v>
      </c>
    </row>
    <row r="72" spans="1:48" ht="12.75" customHeight="1">
      <c r="A72" s="268" t="s">
        <v>422</v>
      </c>
      <c r="B72" s="201" t="s">
        <v>12</v>
      </c>
      <c r="C72" s="201" t="s">
        <v>540</v>
      </c>
      <c r="D72" s="266" t="s">
        <v>370</v>
      </c>
      <c r="E72" s="250">
        <f>F73+H73+AC73+AU73+AV73</f>
        <v>44</v>
      </c>
      <c r="F72" s="100">
        <v>15</v>
      </c>
      <c r="G72" s="100"/>
      <c r="H72" s="99">
        <v>8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>
        <v>36</v>
      </c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>
        <v>17</v>
      </c>
      <c r="AV72" s="99">
        <v>12</v>
      </c>
    </row>
    <row r="73" spans="1:48" ht="12.75">
      <c r="A73" s="254"/>
      <c r="B73" s="202"/>
      <c r="C73" s="202"/>
      <c r="D73" s="267"/>
      <c r="E73" s="251"/>
      <c r="F73" s="100">
        <v>7</v>
      </c>
      <c r="G73" s="100"/>
      <c r="H73" s="99">
        <v>16</v>
      </c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>
        <v>6</v>
      </c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>
        <v>5</v>
      </c>
      <c r="AV73" s="99">
        <v>10</v>
      </c>
    </row>
    <row r="74" spans="1:48" ht="12.75">
      <c r="A74" s="250">
        <v>24</v>
      </c>
      <c r="B74" s="201" t="s">
        <v>12</v>
      </c>
      <c r="C74" s="201" t="s">
        <v>540</v>
      </c>
      <c r="D74" s="266" t="s">
        <v>373</v>
      </c>
      <c r="E74" s="250">
        <f>SUM(F75:AV75)</f>
        <v>39</v>
      </c>
      <c r="F74" s="100">
        <v>21</v>
      </c>
      <c r="G74" s="100">
        <v>9</v>
      </c>
      <c r="H74" s="99">
        <v>14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>
        <v>18</v>
      </c>
      <c r="AU74" s="99">
        <v>11</v>
      </c>
      <c r="AV74" s="99">
        <v>21</v>
      </c>
    </row>
    <row r="75" spans="1:48" ht="12.75">
      <c r="A75" s="251"/>
      <c r="B75" s="202"/>
      <c r="C75" s="202"/>
      <c r="D75" s="267"/>
      <c r="E75" s="251"/>
      <c r="F75" s="100">
        <v>1</v>
      </c>
      <c r="G75" s="100">
        <v>14</v>
      </c>
      <c r="H75" s="99">
        <v>8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>
        <v>4</v>
      </c>
      <c r="AU75" s="99">
        <v>11</v>
      </c>
      <c r="AV75" s="99">
        <v>1</v>
      </c>
    </row>
    <row r="76" spans="1:48" ht="12.75" customHeight="1">
      <c r="A76" s="205" t="s">
        <v>199</v>
      </c>
      <c r="B76" s="201" t="s">
        <v>84</v>
      </c>
      <c r="C76" s="203" t="s">
        <v>546</v>
      </c>
      <c r="D76" s="317" t="s">
        <v>409</v>
      </c>
      <c r="E76" s="250">
        <f>AT77+AU77+AV77</f>
        <v>37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11">
        <v>9</v>
      </c>
      <c r="AU76" s="11">
        <v>13</v>
      </c>
      <c r="AV76" s="11">
        <v>9</v>
      </c>
    </row>
    <row r="77" spans="1:48" ht="12.75">
      <c r="A77" s="227"/>
      <c r="B77" s="202"/>
      <c r="C77" s="204"/>
      <c r="D77" s="318"/>
      <c r="E77" s="25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11">
        <v>14</v>
      </c>
      <c r="AU77" s="11">
        <v>9</v>
      </c>
      <c r="AV77" s="11">
        <v>14</v>
      </c>
    </row>
    <row r="78" spans="1:48" ht="12.75" customHeight="1">
      <c r="A78" s="227"/>
      <c r="B78" s="203" t="s">
        <v>91</v>
      </c>
      <c r="C78" s="203" t="s">
        <v>541</v>
      </c>
      <c r="D78" s="209" t="s">
        <v>157</v>
      </c>
      <c r="E78" s="225">
        <f>F79+G79+H79</f>
        <v>37</v>
      </c>
      <c r="F78" s="99">
        <v>10</v>
      </c>
      <c r="G78" s="99">
        <v>11</v>
      </c>
      <c r="H78" s="99">
        <v>9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</row>
    <row r="79" spans="1:48" ht="12.75">
      <c r="A79" s="206"/>
      <c r="B79" s="204"/>
      <c r="C79" s="204"/>
      <c r="D79" s="210"/>
      <c r="E79" s="226"/>
      <c r="F79" s="99">
        <v>12</v>
      </c>
      <c r="G79" s="99">
        <v>11</v>
      </c>
      <c r="H79" s="99">
        <v>14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</row>
    <row r="80" spans="1:48" ht="12.75" customHeight="1">
      <c r="A80" s="250">
        <v>27</v>
      </c>
      <c r="B80" s="201" t="s">
        <v>91</v>
      </c>
      <c r="C80" s="203" t="s">
        <v>541</v>
      </c>
      <c r="D80" s="266" t="s">
        <v>159</v>
      </c>
      <c r="E80" s="250">
        <f>F81+G81+H81</f>
        <v>35</v>
      </c>
      <c r="F80" s="100">
        <v>9</v>
      </c>
      <c r="G80" s="100">
        <v>21</v>
      </c>
      <c r="H80" s="99">
        <v>6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</row>
    <row r="81" spans="1:48" ht="12.75">
      <c r="A81" s="251"/>
      <c r="B81" s="202"/>
      <c r="C81" s="204"/>
      <c r="D81" s="267"/>
      <c r="E81" s="251"/>
      <c r="F81" s="11">
        <v>14</v>
      </c>
      <c r="G81" s="11">
        <v>1</v>
      </c>
      <c r="H81" s="99">
        <v>20</v>
      </c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</row>
    <row r="82" spans="1:48" ht="12.75" customHeight="1">
      <c r="A82" s="268" t="s">
        <v>423</v>
      </c>
      <c r="B82" s="201" t="s">
        <v>91</v>
      </c>
      <c r="C82" s="203" t="s">
        <v>541</v>
      </c>
      <c r="D82" s="266" t="s">
        <v>160</v>
      </c>
      <c r="E82" s="250">
        <f>F83+G83+H83</f>
        <v>32</v>
      </c>
      <c r="F82" s="98">
        <v>14</v>
      </c>
      <c r="G82" s="99">
        <v>10</v>
      </c>
      <c r="H82" s="99">
        <v>10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</row>
    <row r="83" spans="1:48" ht="12.75">
      <c r="A83" s="254"/>
      <c r="B83" s="202"/>
      <c r="C83" s="204"/>
      <c r="D83" s="267"/>
      <c r="E83" s="251"/>
      <c r="F83" s="98">
        <v>8</v>
      </c>
      <c r="G83" s="99">
        <v>12</v>
      </c>
      <c r="H83" s="99">
        <v>12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</row>
    <row r="84" spans="1:48" ht="12.75" customHeight="1">
      <c r="A84" s="268" t="s">
        <v>424</v>
      </c>
      <c r="B84" s="203" t="s">
        <v>117</v>
      </c>
      <c r="C84" s="201" t="s">
        <v>542</v>
      </c>
      <c r="D84" s="317" t="s">
        <v>417</v>
      </c>
      <c r="E84" s="264">
        <f>AU85+AV85</f>
        <v>30</v>
      </c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11">
        <v>9</v>
      </c>
      <c r="AV84" s="11">
        <v>8</v>
      </c>
    </row>
    <row r="85" spans="1:48" ht="12.75">
      <c r="A85" s="254"/>
      <c r="B85" s="204"/>
      <c r="C85" s="202"/>
      <c r="D85" s="318"/>
      <c r="E85" s="265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4">
        <v>14</v>
      </c>
      <c r="AV85" s="104">
        <v>16</v>
      </c>
    </row>
    <row r="86" spans="1:48" ht="12.75" customHeight="1">
      <c r="A86" s="250">
        <v>30</v>
      </c>
      <c r="B86" s="203" t="s">
        <v>14</v>
      </c>
      <c r="C86" s="201" t="s">
        <v>547</v>
      </c>
      <c r="D86" s="266" t="s">
        <v>413</v>
      </c>
      <c r="E86" s="264">
        <f>AT87+AU87+AV87</f>
        <v>29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>
        <v>15</v>
      </c>
      <c r="AU86" s="99">
        <v>12</v>
      </c>
      <c r="AV86" s="99">
        <v>10</v>
      </c>
    </row>
    <row r="87" spans="1:48" ht="12.75">
      <c r="A87" s="251"/>
      <c r="B87" s="204"/>
      <c r="C87" s="202"/>
      <c r="D87" s="267"/>
      <c r="E87" s="265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>
        <v>7</v>
      </c>
      <c r="AU87" s="99">
        <v>10</v>
      </c>
      <c r="AV87" s="99">
        <v>12</v>
      </c>
    </row>
    <row r="88" spans="1:48" ht="12.75" customHeight="1">
      <c r="A88" s="252" t="s">
        <v>425</v>
      </c>
      <c r="B88" s="203" t="s">
        <v>117</v>
      </c>
      <c r="C88" s="201" t="s">
        <v>542</v>
      </c>
      <c r="D88" s="266" t="s">
        <v>414</v>
      </c>
      <c r="E88" s="264">
        <f>AT89+AU89+AV89</f>
        <v>28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>
        <v>17</v>
      </c>
      <c r="AU88" s="99">
        <v>19</v>
      </c>
      <c r="AV88" s="99">
        <v>5</v>
      </c>
    </row>
    <row r="89" spans="1:48" ht="12.75">
      <c r="A89" s="252"/>
      <c r="B89" s="204"/>
      <c r="C89" s="202"/>
      <c r="D89" s="267"/>
      <c r="E89" s="265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>
        <v>5</v>
      </c>
      <c r="AU89" s="99">
        <v>3</v>
      </c>
      <c r="AV89" s="99">
        <v>20</v>
      </c>
    </row>
    <row r="90" spans="1:48" ht="12.75">
      <c r="A90" s="268" t="s">
        <v>426</v>
      </c>
      <c r="B90" s="201" t="s">
        <v>19</v>
      </c>
      <c r="C90" s="209" t="s">
        <v>539</v>
      </c>
      <c r="D90" s="209" t="s">
        <v>356</v>
      </c>
      <c r="E90" s="250">
        <f>F91+G91+H91</f>
        <v>27</v>
      </c>
      <c r="F90" s="98">
        <v>11</v>
      </c>
      <c r="G90" s="99">
        <v>17</v>
      </c>
      <c r="H90" s="99">
        <v>11</v>
      </c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</row>
    <row r="91" spans="1:48" ht="12.75">
      <c r="A91" s="253"/>
      <c r="B91" s="202"/>
      <c r="C91" s="210"/>
      <c r="D91" s="210"/>
      <c r="E91" s="251"/>
      <c r="F91" s="100">
        <v>11</v>
      </c>
      <c r="G91" s="11">
        <v>5</v>
      </c>
      <c r="H91" s="99">
        <v>11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</row>
    <row r="92" spans="1:48" ht="12.75" customHeight="1">
      <c r="A92" s="253" t="s">
        <v>427</v>
      </c>
      <c r="B92" s="203" t="s">
        <v>19</v>
      </c>
      <c r="C92" s="209" t="s">
        <v>539</v>
      </c>
      <c r="D92" s="209" t="s">
        <v>410</v>
      </c>
      <c r="E92" s="264">
        <f>SUM(H93:AV93)</f>
        <v>24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1">
        <v>10</v>
      </c>
      <c r="AU92" s="11">
        <v>10</v>
      </c>
      <c r="AV92" s="11"/>
    </row>
    <row r="93" spans="1:66" ht="13.5" customHeight="1">
      <c r="A93" s="254"/>
      <c r="B93" s="204"/>
      <c r="C93" s="210"/>
      <c r="D93" s="210"/>
      <c r="E93" s="26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1">
        <v>12</v>
      </c>
      <c r="AU93" s="11">
        <v>12</v>
      </c>
      <c r="AV93" s="11"/>
      <c r="BN93" s="25"/>
    </row>
    <row r="94" spans="1:66" ht="12.75" customHeight="1">
      <c r="A94" s="273" t="s">
        <v>428</v>
      </c>
      <c r="B94" s="201" t="s">
        <v>11</v>
      </c>
      <c r="C94" s="201" t="s">
        <v>544</v>
      </c>
      <c r="D94" s="266" t="s">
        <v>170</v>
      </c>
      <c r="E94" s="250">
        <f>G95+H95</f>
        <v>22</v>
      </c>
      <c r="F94" s="100"/>
      <c r="G94" s="100">
        <v>18</v>
      </c>
      <c r="H94" s="99">
        <v>7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BN94" s="25"/>
    </row>
    <row r="95" spans="1:66" ht="12" customHeight="1">
      <c r="A95" s="274"/>
      <c r="B95" s="202"/>
      <c r="C95" s="202"/>
      <c r="D95" s="267"/>
      <c r="E95" s="251"/>
      <c r="F95" s="100"/>
      <c r="G95" s="100">
        <v>4</v>
      </c>
      <c r="H95" s="99">
        <v>18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BN95" s="25"/>
    </row>
    <row r="96" spans="1:66" ht="14.25" customHeight="1">
      <c r="A96" s="329" t="s">
        <v>430</v>
      </c>
      <c r="B96" s="203" t="s">
        <v>19</v>
      </c>
      <c r="C96" s="209" t="s">
        <v>539</v>
      </c>
      <c r="D96" s="209" t="s">
        <v>408</v>
      </c>
      <c r="E96" s="250">
        <f>AT97+AU97</f>
        <v>21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11">
        <v>7</v>
      </c>
      <c r="AU96" s="11">
        <v>19</v>
      </c>
      <c r="AV96" s="11"/>
      <c r="BN96" s="25"/>
    </row>
    <row r="97" spans="1:66" ht="15" customHeight="1">
      <c r="A97" s="329"/>
      <c r="B97" s="204"/>
      <c r="C97" s="210"/>
      <c r="D97" s="210"/>
      <c r="E97" s="25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11">
        <v>18</v>
      </c>
      <c r="AU97" s="11">
        <v>3</v>
      </c>
      <c r="AV97" s="11"/>
      <c r="BN97" s="25"/>
    </row>
    <row r="98" spans="1:66" ht="16.5" customHeight="1">
      <c r="A98" s="268" t="s">
        <v>431</v>
      </c>
      <c r="B98" s="201" t="s">
        <v>19</v>
      </c>
      <c r="C98" s="201" t="s">
        <v>551</v>
      </c>
      <c r="D98" s="266" t="s">
        <v>245</v>
      </c>
      <c r="E98" s="250">
        <f>F99+G99+H99</f>
        <v>19</v>
      </c>
      <c r="F98" s="98">
        <v>19</v>
      </c>
      <c r="G98" s="99">
        <v>15</v>
      </c>
      <c r="H98" s="99">
        <v>13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BN98" s="25"/>
    </row>
    <row r="99" spans="1:66" ht="15.75" customHeight="1">
      <c r="A99" s="253"/>
      <c r="B99" s="202"/>
      <c r="C99" s="202"/>
      <c r="D99" s="267"/>
      <c r="E99" s="251"/>
      <c r="F99" s="98">
        <v>3</v>
      </c>
      <c r="G99" s="99">
        <v>7</v>
      </c>
      <c r="H99" s="99">
        <v>9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BN99" s="25"/>
    </row>
    <row r="100" spans="1:48" ht="12.75">
      <c r="A100" s="253"/>
      <c r="B100" s="203" t="s">
        <v>129</v>
      </c>
      <c r="C100" s="203" t="s">
        <v>543</v>
      </c>
      <c r="D100" s="266" t="s">
        <v>251</v>
      </c>
      <c r="E100" s="264">
        <f>AU101+AV101</f>
        <v>19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11">
        <v>14</v>
      </c>
      <c r="AV100" s="11">
        <v>11</v>
      </c>
    </row>
    <row r="101" spans="1:48" ht="12.75">
      <c r="A101" s="254"/>
      <c r="B101" s="204"/>
      <c r="C101" s="204"/>
      <c r="D101" s="267"/>
      <c r="E101" s="265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11">
        <v>8</v>
      </c>
      <c r="AV101" s="11">
        <v>11</v>
      </c>
    </row>
    <row r="102" spans="1:48" ht="12.75">
      <c r="A102" s="268" t="s">
        <v>432</v>
      </c>
      <c r="B102" s="201" t="s">
        <v>14</v>
      </c>
      <c r="C102" s="201" t="s">
        <v>547</v>
      </c>
      <c r="D102" s="266" t="s">
        <v>372</v>
      </c>
      <c r="E102" s="250">
        <f>F103+G103+H103</f>
        <v>18</v>
      </c>
      <c r="F102" s="100">
        <v>20</v>
      </c>
      <c r="G102" s="100">
        <v>16</v>
      </c>
      <c r="H102" s="99">
        <v>12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</row>
    <row r="103" spans="1:48" ht="12.75">
      <c r="A103" s="253"/>
      <c r="B103" s="202"/>
      <c r="C103" s="202"/>
      <c r="D103" s="267"/>
      <c r="E103" s="251"/>
      <c r="F103" s="100">
        <v>2</v>
      </c>
      <c r="G103" s="100">
        <v>6</v>
      </c>
      <c r="H103" s="99">
        <v>10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</row>
    <row r="104" spans="1:48" ht="12.75">
      <c r="A104" s="253"/>
      <c r="B104" s="203" t="s">
        <v>13</v>
      </c>
      <c r="C104" s="201" t="s">
        <v>540</v>
      </c>
      <c r="D104" s="266" t="s">
        <v>355</v>
      </c>
      <c r="E104" s="264">
        <f>F105+G105</f>
        <v>18</v>
      </c>
      <c r="F104" s="11">
        <v>13</v>
      </c>
      <c r="G104" s="11">
        <v>13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</row>
    <row r="105" spans="1:48" ht="12.75">
      <c r="A105" s="253"/>
      <c r="B105" s="204"/>
      <c r="C105" s="202"/>
      <c r="D105" s="267"/>
      <c r="E105" s="265"/>
      <c r="F105" s="11">
        <v>9</v>
      </c>
      <c r="G105" s="11">
        <v>9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</row>
    <row r="106" spans="1:48" ht="12.75">
      <c r="A106" s="253"/>
      <c r="B106" s="203" t="s">
        <v>12</v>
      </c>
      <c r="C106" s="201" t="s">
        <v>540</v>
      </c>
      <c r="D106" s="266" t="s">
        <v>241</v>
      </c>
      <c r="E106" s="264">
        <f>SUM(G107:AV107)</f>
        <v>18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>
        <v>16</v>
      </c>
      <c r="AU106" s="11">
        <v>18</v>
      </c>
      <c r="AV106" s="11">
        <v>14</v>
      </c>
    </row>
    <row r="107" spans="1:48" ht="12.75">
      <c r="A107" s="254"/>
      <c r="B107" s="204"/>
      <c r="C107" s="202"/>
      <c r="D107" s="267"/>
      <c r="E107" s="26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>
        <v>6</v>
      </c>
      <c r="AU107" s="11">
        <v>4</v>
      </c>
      <c r="AV107" s="11">
        <v>8</v>
      </c>
    </row>
    <row r="108" spans="1:48" ht="12.75">
      <c r="A108" s="264" t="s">
        <v>433</v>
      </c>
      <c r="B108" s="203" t="s">
        <v>12</v>
      </c>
      <c r="C108" s="201" t="s">
        <v>540</v>
      </c>
      <c r="D108" s="317" t="s">
        <v>247</v>
      </c>
      <c r="E108" s="264">
        <f>AT109+AU109+AV109</f>
        <v>13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>
        <v>19</v>
      </c>
      <c r="AU108" s="99">
        <v>15</v>
      </c>
      <c r="AV108" s="99">
        <v>19</v>
      </c>
    </row>
    <row r="109" spans="1:48" ht="12.75">
      <c r="A109" s="327"/>
      <c r="B109" s="204"/>
      <c r="C109" s="202"/>
      <c r="D109" s="318"/>
      <c r="E109" s="265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>
        <v>3</v>
      </c>
      <c r="AU109" s="99">
        <v>7</v>
      </c>
      <c r="AV109" s="99">
        <v>3</v>
      </c>
    </row>
    <row r="110" spans="1:48" ht="12.75">
      <c r="A110" s="327"/>
      <c r="B110" s="203" t="s">
        <v>91</v>
      </c>
      <c r="C110" s="203" t="s">
        <v>541</v>
      </c>
      <c r="D110" s="266" t="s">
        <v>418</v>
      </c>
      <c r="E110" s="264">
        <f>AU111+AV111</f>
        <v>13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99">
        <v>16</v>
      </c>
      <c r="AV110" s="99">
        <v>15</v>
      </c>
    </row>
    <row r="111" spans="1:48" ht="12.75">
      <c r="A111" s="265"/>
      <c r="B111" s="204"/>
      <c r="C111" s="204"/>
      <c r="D111" s="267"/>
      <c r="E111" s="265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99">
        <v>6</v>
      </c>
      <c r="AV111" s="99">
        <v>7</v>
      </c>
    </row>
    <row r="112" spans="1:48" ht="12.75">
      <c r="A112" s="264">
        <v>43</v>
      </c>
      <c r="B112" s="201" t="s">
        <v>11</v>
      </c>
      <c r="C112" s="201" t="s">
        <v>544</v>
      </c>
      <c r="D112" s="266" t="s">
        <v>248</v>
      </c>
      <c r="E112" s="250">
        <f>H113</f>
        <v>7</v>
      </c>
      <c r="F112" s="98"/>
      <c r="G112" s="99"/>
      <c r="H112" s="99">
        <v>15</v>
      </c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</row>
    <row r="113" spans="1:48" ht="12.75">
      <c r="A113" s="265"/>
      <c r="B113" s="202"/>
      <c r="C113" s="202"/>
      <c r="D113" s="267"/>
      <c r="E113" s="251"/>
      <c r="F113" s="98"/>
      <c r="G113" s="99"/>
      <c r="H113" s="99">
        <v>7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</row>
    <row r="114" spans="1:48" ht="12.75">
      <c r="A114" s="250" t="s">
        <v>434</v>
      </c>
      <c r="B114" s="201" t="s">
        <v>12</v>
      </c>
      <c r="C114" s="201" t="s">
        <v>540</v>
      </c>
      <c r="D114" s="209" t="s">
        <v>164</v>
      </c>
      <c r="E114" s="250">
        <f>H115</f>
        <v>6</v>
      </c>
      <c r="F114" s="100"/>
      <c r="G114" s="100"/>
      <c r="H114" s="99">
        <v>16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</row>
    <row r="115" spans="1:48" ht="12.75">
      <c r="A115" s="290"/>
      <c r="B115" s="202"/>
      <c r="C115" s="202"/>
      <c r="D115" s="210"/>
      <c r="E115" s="251"/>
      <c r="F115" s="100"/>
      <c r="G115" s="100"/>
      <c r="H115" s="99">
        <v>6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</row>
    <row r="116" spans="1:48" ht="12.75">
      <c r="A116" s="290"/>
      <c r="B116" s="203" t="s">
        <v>91</v>
      </c>
      <c r="C116" s="203" t="s">
        <v>541</v>
      </c>
      <c r="D116" s="266" t="s">
        <v>158</v>
      </c>
      <c r="E116" s="264">
        <f>F117+G117</f>
        <v>6</v>
      </c>
      <c r="F116" s="11">
        <v>18</v>
      </c>
      <c r="G116" s="11">
        <v>20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</row>
    <row r="117" spans="1:48" ht="12.75">
      <c r="A117" s="290"/>
      <c r="B117" s="204"/>
      <c r="C117" s="204"/>
      <c r="D117" s="267"/>
      <c r="E117" s="265"/>
      <c r="F117" s="11">
        <v>4</v>
      </c>
      <c r="G117" s="11">
        <v>2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</row>
    <row r="118" spans="1:48" ht="12.75">
      <c r="A118" s="290"/>
      <c r="B118" s="203" t="s">
        <v>129</v>
      </c>
      <c r="C118" s="203" t="s">
        <v>543</v>
      </c>
      <c r="D118" s="266" t="s">
        <v>246</v>
      </c>
      <c r="E118" s="264">
        <f>SUM(G119:AV119)</f>
        <v>6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99"/>
      <c r="AV118" s="11">
        <v>16</v>
      </c>
    </row>
    <row r="119" spans="1:48" ht="12.75">
      <c r="A119" s="251"/>
      <c r="B119" s="204"/>
      <c r="C119" s="204"/>
      <c r="D119" s="267"/>
      <c r="E119" s="265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1">
        <v>6</v>
      </c>
    </row>
    <row r="120" spans="1:48" ht="12.75">
      <c r="A120" s="264" t="s">
        <v>435</v>
      </c>
      <c r="B120" s="203" t="s">
        <v>91</v>
      </c>
      <c r="C120" s="203" t="s">
        <v>541</v>
      </c>
      <c r="D120" s="266" t="s">
        <v>416</v>
      </c>
      <c r="E120" s="264">
        <f>AT121+AV121</f>
        <v>5</v>
      </c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>
        <v>21</v>
      </c>
      <c r="AU120" s="99"/>
      <c r="AV120" s="99">
        <v>18</v>
      </c>
    </row>
    <row r="121" spans="1:48" ht="12.75">
      <c r="A121" s="327"/>
      <c r="B121" s="204"/>
      <c r="C121" s="204"/>
      <c r="D121" s="267"/>
      <c r="E121" s="265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>
        <v>1</v>
      </c>
      <c r="AU121" s="99"/>
      <c r="AV121" s="99">
        <v>4</v>
      </c>
    </row>
    <row r="122" spans="1:48" ht="12.75">
      <c r="A122" s="327"/>
      <c r="B122" s="203" t="s">
        <v>12</v>
      </c>
      <c r="C122" s="201" t="s">
        <v>540</v>
      </c>
      <c r="D122" s="266" t="s">
        <v>420</v>
      </c>
      <c r="E122" s="264">
        <f>AV123</f>
        <v>5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99"/>
      <c r="AV122" s="99">
        <v>17</v>
      </c>
    </row>
    <row r="123" spans="1:48" ht="12.75">
      <c r="A123" s="265"/>
      <c r="B123" s="204"/>
      <c r="C123" s="202"/>
      <c r="D123" s="267"/>
      <c r="E123" s="265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99"/>
      <c r="AV123" s="99">
        <v>5</v>
      </c>
    </row>
    <row r="124" spans="1:48" ht="12.75">
      <c r="A124" s="264" t="s">
        <v>436</v>
      </c>
      <c r="B124" s="203" t="s">
        <v>13</v>
      </c>
      <c r="C124" s="201" t="s">
        <v>540</v>
      </c>
      <c r="D124" s="266" t="s">
        <v>415</v>
      </c>
      <c r="E124" s="264">
        <f>AT125+AV125</f>
        <v>4</v>
      </c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>
        <v>20</v>
      </c>
      <c r="AU124" s="99"/>
      <c r="AV124" s="99">
        <v>20</v>
      </c>
    </row>
    <row r="125" spans="1:48" ht="12.75">
      <c r="A125" s="327"/>
      <c r="B125" s="204"/>
      <c r="C125" s="202"/>
      <c r="D125" s="267"/>
      <c r="E125" s="265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>
        <v>2</v>
      </c>
      <c r="AU125" s="99"/>
      <c r="AV125" s="99">
        <v>2</v>
      </c>
    </row>
    <row r="126" spans="1:48" ht="12.75">
      <c r="A126" s="327"/>
      <c r="B126" s="203" t="s">
        <v>12</v>
      </c>
      <c r="C126" s="201" t="s">
        <v>540</v>
      </c>
      <c r="D126" s="209" t="s">
        <v>374</v>
      </c>
      <c r="E126" s="264">
        <f>H127</f>
        <v>4</v>
      </c>
      <c r="F126" s="11"/>
      <c r="G126" s="11"/>
      <c r="H126" s="99">
        <v>18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</row>
    <row r="127" spans="1:48" ht="12.75">
      <c r="A127" s="265"/>
      <c r="B127" s="204"/>
      <c r="C127" s="202"/>
      <c r="D127" s="210"/>
      <c r="E127" s="265"/>
      <c r="F127" s="11"/>
      <c r="G127" s="11"/>
      <c r="H127" s="99">
        <v>4</v>
      </c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</row>
    <row r="128" spans="1:48" ht="12.75">
      <c r="A128" s="264">
        <v>51</v>
      </c>
      <c r="B128" s="201" t="s">
        <v>84</v>
      </c>
      <c r="C128" s="203" t="s">
        <v>546</v>
      </c>
      <c r="D128" s="266" t="s">
        <v>255</v>
      </c>
      <c r="E128" s="250">
        <f>H129</f>
        <v>3</v>
      </c>
      <c r="F128" s="100"/>
      <c r="G128" s="100"/>
      <c r="H128" s="99">
        <v>19</v>
      </c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</row>
    <row r="129" spans="1:48" ht="12.75">
      <c r="A129" s="265"/>
      <c r="B129" s="202"/>
      <c r="C129" s="204"/>
      <c r="D129" s="267"/>
      <c r="E129" s="251"/>
      <c r="F129" s="100"/>
      <c r="G129" s="100"/>
      <c r="H129" s="99">
        <v>3</v>
      </c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</row>
    <row r="130" spans="1:48" ht="12.75">
      <c r="A130" s="264">
        <v>52</v>
      </c>
      <c r="B130" s="201" t="s">
        <v>13</v>
      </c>
      <c r="C130" s="201" t="s">
        <v>540</v>
      </c>
      <c r="D130" s="266" t="s">
        <v>243</v>
      </c>
      <c r="E130" s="250">
        <f>H131</f>
        <v>2</v>
      </c>
      <c r="F130" s="100"/>
      <c r="G130" s="100"/>
      <c r="H130" s="99">
        <v>20</v>
      </c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</row>
    <row r="131" spans="1:48" ht="12.75">
      <c r="A131" s="265"/>
      <c r="B131" s="202"/>
      <c r="C131" s="202"/>
      <c r="D131" s="267"/>
      <c r="E131" s="251"/>
      <c r="F131" s="100"/>
      <c r="G131" s="100"/>
      <c r="H131" s="99">
        <v>2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</row>
    <row r="132" spans="1:48" ht="12.75">
      <c r="A132" s="264" t="s">
        <v>437</v>
      </c>
      <c r="B132" s="201" t="s">
        <v>84</v>
      </c>
      <c r="C132" s="203" t="s">
        <v>546</v>
      </c>
      <c r="D132" s="266" t="s">
        <v>191</v>
      </c>
      <c r="E132" s="250">
        <f>H133</f>
        <v>1</v>
      </c>
      <c r="F132" s="100"/>
      <c r="G132" s="100"/>
      <c r="H132" s="99">
        <v>21</v>
      </c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</row>
    <row r="133" spans="1:48" ht="12.75">
      <c r="A133" s="327"/>
      <c r="B133" s="202"/>
      <c r="C133" s="204"/>
      <c r="D133" s="267"/>
      <c r="E133" s="251"/>
      <c r="F133" s="100"/>
      <c r="G133" s="100"/>
      <c r="H133" s="99">
        <v>1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</row>
    <row r="134" spans="1:48" ht="12.75">
      <c r="A134" s="327"/>
      <c r="B134" s="203" t="s">
        <v>12</v>
      </c>
      <c r="C134" s="201" t="s">
        <v>540</v>
      </c>
      <c r="D134" s="209" t="s">
        <v>419</v>
      </c>
      <c r="E134" s="205">
        <f>AU135</f>
        <v>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162">
        <v>21</v>
      </c>
      <c r="AV134" s="162"/>
    </row>
    <row r="135" spans="1:48" ht="12.75">
      <c r="A135" s="265"/>
      <c r="B135" s="204"/>
      <c r="C135" s="202"/>
      <c r="D135" s="210"/>
      <c r="E135" s="206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162">
        <v>1</v>
      </c>
      <c r="AV135" s="162"/>
    </row>
    <row r="136" ht="12.75">
      <c r="A136" s="323"/>
    </row>
    <row r="137" ht="12.75">
      <c r="A137" s="323"/>
    </row>
    <row r="138" ht="12.75">
      <c r="A138" s="326"/>
    </row>
    <row r="139" ht="12.75">
      <c r="A139" s="326"/>
    </row>
    <row r="140" ht="12.75">
      <c r="A140" s="325"/>
    </row>
    <row r="141" ht="12.75">
      <c r="A141" s="325"/>
    </row>
    <row r="142" ht="12.75">
      <c r="A142" s="324"/>
    </row>
    <row r="143" ht="12.75">
      <c r="A143" s="324"/>
    </row>
    <row r="144" ht="12.75">
      <c r="A144" s="325"/>
    </row>
    <row r="145" ht="12.75">
      <c r="A145" s="325"/>
    </row>
    <row r="146" ht="12.75">
      <c r="A146" s="324"/>
    </row>
    <row r="147" ht="12.75">
      <c r="A147" s="324"/>
    </row>
    <row r="148" ht="12.75">
      <c r="A148" s="324"/>
    </row>
    <row r="149" ht="12.75">
      <c r="A149" s="324"/>
    </row>
    <row r="150" ht="12.75">
      <c r="A150" s="324"/>
    </row>
    <row r="151" ht="12.75">
      <c r="A151" s="324"/>
    </row>
    <row r="152" ht="12.75">
      <c r="A152" s="324"/>
    </row>
    <row r="153" ht="12.75">
      <c r="A153" s="324"/>
    </row>
    <row r="154" ht="12.75">
      <c r="A154" s="324"/>
    </row>
    <row r="155" ht="12.75">
      <c r="A155" s="324"/>
    </row>
    <row r="156" ht="12.75">
      <c r="A156" s="278"/>
    </row>
    <row r="157" ht="12.75">
      <c r="A157" s="278"/>
    </row>
    <row r="158" ht="12.75">
      <c r="A158" s="328"/>
    </row>
    <row r="159" ht="12.75">
      <c r="A159" s="328"/>
    </row>
    <row r="160" ht="12.75">
      <c r="A160" s="325"/>
    </row>
    <row r="161" ht="12.75">
      <c r="A161" s="325"/>
    </row>
    <row r="162" ht="12.75">
      <c r="A162" s="278"/>
    </row>
    <row r="163" ht="12.75">
      <c r="A163" s="278"/>
    </row>
    <row r="164" ht="12.75">
      <c r="A164" s="325"/>
    </row>
    <row r="165" ht="12.75">
      <c r="A165" s="325"/>
    </row>
  </sheetData>
  <sheetProtection/>
  <mergeCells count="341">
    <mergeCell ref="A3:AV3"/>
    <mergeCell ref="C98:C99"/>
    <mergeCell ref="C32:C33"/>
    <mergeCell ref="C38:C39"/>
    <mergeCell ref="C42:C43"/>
    <mergeCell ref="C66:C67"/>
    <mergeCell ref="C68:C69"/>
    <mergeCell ref="C90:C91"/>
    <mergeCell ref="C48:C49"/>
    <mergeCell ref="A23:A24"/>
    <mergeCell ref="B114:B115"/>
    <mergeCell ref="A56:A59"/>
    <mergeCell ref="A1:AV1"/>
    <mergeCell ref="B23:T24"/>
    <mergeCell ref="U25:V25"/>
    <mergeCell ref="W21:AV21"/>
    <mergeCell ref="A32:A33"/>
    <mergeCell ref="A34:A35"/>
    <mergeCell ref="A98:A101"/>
    <mergeCell ref="A96:A97"/>
    <mergeCell ref="A128:A129"/>
    <mergeCell ref="A102:A107"/>
    <mergeCell ref="A108:A111"/>
    <mergeCell ref="A114:A119"/>
    <mergeCell ref="A120:A123"/>
    <mergeCell ref="A124:A127"/>
    <mergeCell ref="A112:A113"/>
    <mergeCell ref="A80:A81"/>
    <mergeCell ref="A82:A83"/>
    <mergeCell ref="A76:A79"/>
    <mergeCell ref="A52:A55"/>
    <mergeCell ref="A92:A93"/>
    <mergeCell ref="A94:A95"/>
    <mergeCell ref="A70:A71"/>
    <mergeCell ref="A72:A73"/>
    <mergeCell ref="A74:A75"/>
    <mergeCell ref="A48:A49"/>
    <mergeCell ref="A50:A51"/>
    <mergeCell ref="A68:A69"/>
    <mergeCell ref="A62:A67"/>
    <mergeCell ref="A44:A45"/>
    <mergeCell ref="A46:A47"/>
    <mergeCell ref="A60:A61"/>
    <mergeCell ref="A40:A41"/>
    <mergeCell ref="A42:A43"/>
    <mergeCell ref="A36:A37"/>
    <mergeCell ref="A38:A39"/>
    <mergeCell ref="A28:A29"/>
    <mergeCell ref="A30:A31"/>
    <mergeCell ref="B122:B123"/>
    <mergeCell ref="D122:D123"/>
    <mergeCell ref="B118:B119"/>
    <mergeCell ref="D118:D119"/>
    <mergeCell ref="D120:D121"/>
    <mergeCell ref="B106:B107"/>
    <mergeCell ref="D106:D107"/>
    <mergeCell ref="B112:B113"/>
    <mergeCell ref="D112:D113"/>
    <mergeCell ref="B116:B117"/>
    <mergeCell ref="A164:A165"/>
    <mergeCell ref="E122:E123"/>
    <mergeCell ref="A130:A131"/>
    <mergeCell ref="A132:A135"/>
    <mergeCell ref="B134:B135"/>
    <mergeCell ref="A160:A161"/>
    <mergeCell ref="D134:D135"/>
    <mergeCell ref="E134:E135"/>
    <mergeCell ref="A162:A163"/>
    <mergeCell ref="A158:A159"/>
    <mergeCell ref="E118:E119"/>
    <mergeCell ref="D100:D101"/>
    <mergeCell ref="E100:E101"/>
    <mergeCell ref="B100:B101"/>
    <mergeCell ref="A156:A157"/>
    <mergeCell ref="D110:D111"/>
    <mergeCell ref="B110:B111"/>
    <mergeCell ref="E110:E111"/>
    <mergeCell ref="A152:A153"/>
    <mergeCell ref="B120:B121"/>
    <mergeCell ref="E120:E121"/>
    <mergeCell ref="B84:B85"/>
    <mergeCell ref="A154:A155"/>
    <mergeCell ref="D84:D85"/>
    <mergeCell ref="E84:E85"/>
    <mergeCell ref="A86:A87"/>
    <mergeCell ref="A84:A85"/>
    <mergeCell ref="A148:A149"/>
    <mergeCell ref="B108:B109"/>
    <mergeCell ref="D108:D109"/>
    <mergeCell ref="E108:E109"/>
    <mergeCell ref="A150:A151"/>
    <mergeCell ref="B124:B125"/>
    <mergeCell ref="D124:D125"/>
    <mergeCell ref="E124:E125"/>
    <mergeCell ref="A144:A145"/>
    <mergeCell ref="A138:A139"/>
    <mergeCell ref="B128:B129"/>
    <mergeCell ref="D128:D129"/>
    <mergeCell ref="E128:E129"/>
    <mergeCell ref="E106:E107"/>
    <mergeCell ref="B88:B89"/>
    <mergeCell ref="D88:D89"/>
    <mergeCell ref="E88:E89"/>
    <mergeCell ref="A146:A147"/>
    <mergeCell ref="A88:A89"/>
    <mergeCell ref="A90:A91"/>
    <mergeCell ref="A140:A141"/>
    <mergeCell ref="A142:A143"/>
    <mergeCell ref="E92:E93"/>
    <mergeCell ref="D70:D71"/>
    <mergeCell ref="E70:E71"/>
    <mergeCell ref="B86:B87"/>
    <mergeCell ref="D86:D87"/>
    <mergeCell ref="E86:E87"/>
    <mergeCell ref="B72:B73"/>
    <mergeCell ref="D72:D73"/>
    <mergeCell ref="E72:E73"/>
    <mergeCell ref="D74:D75"/>
    <mergeCell ref="E74:E75"/>
    <mergeCell ref="D92:D93"/>
    <mergeCell ref="B92:B93"/>
    <mergeCell ref="A136:A137"/>
    <mergeCell ref="E66:E67"/>
    <mergeCell ref="D66:D67"/>
    <mergeCell ref="B66:B67"/>
    <mergeCell ref="B132:B133"/>
    <mergeCell ref="D132:D133"/>
    <mergeCell ref="E132:E133"/>
    <mergeCell ref="B74:B75"/>
    <mergeCell ref="D80:D81"/>
    <mergeCell ref="E80:E81"/>
    <mergeCell ref="B28:B29"/>
    <mergeCell ref="D28:D29"/>
    <mergeCell ref="E28:E29"/>
    <mergeCell ref="B30:B31"/>
    <mergeCell ref="D30:D31"/>
    <mergeCell ref="E30:E31"/>
    <mergeCell ref="B40:B41"/>
    <mergeCell ref="D40:D41"/>
    <mergeCell ref="D48:D49"/>
    <mergeCell ref="E48:E49"/>
    <mergeCell ref="E112:E113"/>
    <mergeCell ref="D90:D91"/>
    <mergeCell ref="B98:B99"/>
    <mergeCell ref="D98:D99"/>
    <mergeCell ref="E98:E99"/>
    <mergeCell ref="D56:D57"/>
    <mergeCell ref="E56:E57"/>
    <mergeCell ref="B80:B81"/>
    <mergeCell ref="B56:B57"/>
    <mergeCell ref="E82:E83"/>
    <mergeCell ref="B90:B91"/>
    <mergeCell ref="B70:B71"/>
    <mergeCell ref="E90:E91"/>
    <mergeCell ref="U6:V6"/>
    <mergeCell ref="B60:B61"/>
    <mergeCell ref="D60:D61"/>
    <mergeCell ref="E60:E61"/>
    <mergeCell ref="B48:B49"/>
    <mergeCell ref="W11:AV11"/>
    <mergeCell ref="W12:AV12"/>
    <mergeCell ref="B82:B83"/>
    <mergeCell ref="D64:D65"/>
    <mergeCell ref="W19:AV19"/>
    <mergeCell ref="W20:AV20"/>
    <mergeCell ref="W22:AV22"/>
    <mergeCell ref="W23:AV23"/>
    <mergeCell ref="W24:AV24"/>
    <mergeCell ref="W25:AV25"/>
    <mergeCell ref="D116:D117"/>
    <mergeCell ref="E64:E65"/>
    <mergeCell ref="W9:AV9"/>
    <mergeCell ref="W14:AV14"/>
    <mergeCell ref="W15:AV15"/>
    <mergeCell ref="W16:AV16"/>
    <mergeCell ref="W17:AV17"/>
    <mergeCell ref="W18:AV18"/>
    <mergeCell ref="W13:AV13"/>
    <mergeCell ref="W10:AV10"/>
    <mergeCell ref="W4:AV4"/>
    <mergeCell ref="W5:AV5"/>
    <mergeCell ref="W6:AV6"/>
    <mergeCell ref="W7:AV7"/>
    <mergeCell ref="W8:AV8"/>
    <mergeCell ref="E130:E131"/>
    <mergeCell ref="E94:E95"/>
    <mergeCell ref="E52:E53"/>
    <mergeCell ref="E114:E115"/>
    <mergeCell ref="E116:E117"/>
    <mergeCell ref="U24:V24"/>
    <mergeCell ref="U22:V22"/>
    <mergeCell ref="B68:B69"/>
    <mergeCell ref="B130:B131"/>
    <mergeCell ref="E126:E127"/>
    <mergeCell ref="D126:D127"/>
    <mergeCell ref="B126:B127"/>
    <mergeCell ref="D114:D115"/>
    <mergeCell ref="D130:D131"/>
    <mergeCell ref="D94:D95"/>
    <mergeCell ref="U17:V17"/>
    <mergeCell ref="U18:V18"/>
    <mergeCell ref="U19:V19"/>
    <mergeCell ref="B94:B95"/>
    <mergeCell ref="E102:E103"/>
    <mergeCell ref="D102:D103"/>
    <mergeCell ref="B102:B103"/>
    <mergeCell ref="U20:V20"/>
    <mergeCell ref="U21:V21"/>
    <mergeCell ref="U23:V23"/>
    <mergeCell ref="D82:D83"/>
    <mergeCell ref="B64:B65"/>
    <mergeCell ref="B104:B105"/>
    <mergeCell ref="D104:D105"/>
    <mergeCell ref="E104:E105"/>
    <mergeCell ref="E78:E79"/>
    <mergeCell ref="D78:D79"/>
    <mergeCell ref="B78:B79"/>
    <mergeCell ref="B76:B77"/>
    <mergeCell ref="D76:D77"/>
    <mergeCell ref="B96:B97"/>
    <mergeCell ref="E46:E47"/>
    <mergeCell ref="D46:D47"/>
    <mergeCell ref="B46:B47"/>
    <mergeCell ref="D68:D69"/>
    <mergeCell ref="E68:E69"/>
    <mergeCell ref="E54:E55"/>
    <mergeCell ref="D54:D55"/>
    <mergeCell ref="B54:B55"/>
    <mergeCell ref="E62:E63"/>
    <mergeCell ref="D62:D63"/>
    <mergeCell ref="B62:B63"/>
    <mergeCell ref="E50:E51"/>
    <mergeCell ref="E58:E59"/>
    <mergeCell ref="D58:D59"/>
    <mergeCell ref="D50:D51"/>
    <mergeCell ref="B52:B53"/>
    <mergeCell ref="B58:B59"/>
    <mergeCell ref="B50:B51"/>
    <mergeCell ref="D52:D53"/>
    <mergeCell ref="U8:V8"/>
    <mergeCell ref="U9:V9"/>
    <mergeCell ref="U10:V10"/>
    <mergeCell ref="U11:V11"/>
    <mergeCell ref="U12:V12"/>
    <mergeCell ref="B20:T20"/>
    <mergeCell ref="B14:T14"/>
    <mergeCell ref="U14:V14"/>
    <mergeCell ref="U15:V15"/>
    <mergeCell ref="U16:V16"/>
    <mergeCell ref="E44:E45"/>
    <mergeCell ref="D44:D45"/>
    <mergeCell ref="B44:B45"/>
    <mergeCell ref="U13:V13"/>
    <mergeCell ref="A2:AV2"/>
    <mergeCell ref="B12:T12"/>
    <mergeCell ref="U4:V4"/>
    <mergeCell ref="U5:V5"/>
    <mergeCell ref="U7:V7"/>
    <mergeCell ref="B13:T13"/>
    <mergeCell ref="B15:T15"/>
    <mergeCell ref="B16:T16"/>
    <mergeCell ref="B17:T17"/>
    <mergeCell ref="B18:T18"/>
    <mergeCell ref="B19:T19"/>
    <mergeCell ref="E34:E35"/>
    <mergeCell ref="E32:E33"/>
    <mergeCell ref="B25:T25"/>
    <mergeCell ref="B21:T21"/>
    <mergeCell ref="B22:T22"/>
    <mergeCell ref="B42:B43"/>
    <mergeCell ref="B32:B33"/>
    <mergeCell ref="D32:D33"/>
    <mergeCell ref="E38:E39"/>
    <mergeCell ref="D38:D39"/>
    <mergeCell ref="B38:B39"/>
    <mergeCell ref="E40:E41"/>
    <mergeCell ref="B36:B37"/>
    <mergeCell ref="D36:D37"/>
    <mergeCell ref="E36:E37"/>
    <mergeCell ref="B10:T10"/>
    <mergeCell ref="B11:T11"/>
    <mergeCell ref="E96:E97"/>
    <mergeCell ref="E76:E77"/>
    <mergeCell ref="B34:B35"/>
    <mergeCell ref="D34:D35"/>
    <mergeCell ref="A26:AV26"/>
    <mergeCell ref="D96:D97"/>
    <mergeCell ref="E42:E43"/>
    <mergeCell ref="D42:D43"/>
    <mergeCell ref="B4:T4"/>
    <mergeCell ref="B5:T5"/>
    <mergeCell ref="B6:T6"/>
    <mergeCell ref="B7:T7"/>
    <mergeCell ref="B8:T8"/>
    <mergeCell ref="B9:T9"/>
    <mergeCell ref="C28:C29"/>
    <mergeCell ref="C30:C31"/>
    <mergeCell ref="C34:C35"/>
    <mergeCell ref="C36:C37"/>
    <mergeCell ref="C40:C41"/>
    <mergeCell ref="C44:C45"/>
    <mergeCell ref="C54:C55"/>
    <mergeCell ref="C72:C73"/>
    <mergeCell ref="C74:C75"/>
    <mergeCell ref="C106:C107"/>
    <mergeCell ref="C80:C81"/>
    <mergeCell ref="C82:C83"/>
    <mergeCell ref="C62:C63"/>
    <mergeCell ref="C58:C59"/>
    <mergeCell ref="C92:C93"/>
    <mergeCell ref="C96:C97"/>
    <mergeCell ref="C122:C123"/>
    <mergeCell ref="C126:C127"/>
    <mergeCell ref="C134:C135"/>
    <mergeCell ref="C46:C47"/>
    <mergeCell ref="C76:C77"/>
    <mergeCell ref="C128:C129"/>
    <mergeCell ref="C132:C133"/>
    <mergeCell ref="C78:C79"/>
    <mergeCell ref="C50:C51"/>
    <mergeCell ref="C52:C53"/>
    <mergeCell ref="C88:C89"/>
    <mergeCell ref="C110:C111"/>
    <mergeCell ref="C116:C117"/>
    <mergeCell ref="C70:C71"/>
    <mergeCell ref="C120:C121"/>
    <mergeCell ref="C118:C119"/>
    <mergeCell ref="C100:C101"/>
    <mergeCell ref="C104:C105"/>
    <mergeCell ref="C108:C109"/>
    <mergeCell ref="C114:C115"/>
    <mergeCell ref="C56:C57"/>
    <mergeCell ref="C124:C125"/>
    <mergeCell ref="C130:C131"/>
    <mergeCell ref="C60:C61"/>
    <mergeCell ref="C86:C87"/>
    <mergeCell ref="C102:C103"/>
    <mergeCell ref="C112:C113"/>
    <mergeCell ref="C94:C95"/>
    <mergeCell ref="C64:C65"/>
    <mergeCell ref="C84:C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rowBreaks count="1" manualBreakCount="1">
    <brk id="67" max="81" man="1"/>
  </rowBreaks>
  <colBreaks count="1" manualBreakCount="1">
    <brk id="48" max="1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02"/>
  <sheetViews>
    <sheetView zoomScalePageLayoutView="0" workbookViewId="0" topLeftCell="A7">
      <selection activeCell="B16" sqref="B16:T16"/>
    </sheetView>
  </sheetViews>
  <sheetFormatPr defaultColWidth="9.140625" defaultRowHeight="12.75"/>
  <cols>
    <col min="1" max="1" width="7.8515625" style="0" bestFit="1" customWidth="1"/>
    <col min="2" max="2" width="21.140625" style="0" bestFit="1" customWidth="1"/>
    <col min="3" max="3" width="21.140625" style="0" customWidth="1"/>
    <col min="4" max="4" width="21.28125" style="0" bestFit="1" customWidth="1"/>
    <col min="5" max="5" width="8.00390625" style="0" bestFit="1" customWidth="1"/>
    <col min="6" max="8" width="3.00390625" style="0" bestFit="1" customWidth="1"/>
    <col min="9" max="9" width="3.140625" style="0" bestFit="1" customWidth="1"/>
    <col min="10" max="12" width="3.00390625" style="0" bestFit="1" customWidth="1"/>
    <col min="13" max="13" width="3.8515625" style="0" bestFit="1" customWidth="1"/>
    <col min="14" max="14" width="3.00390625" style="0" bestFit="1" customWidth="1"/>
    <col min="15" max="22" width="3.140625" style="0" bestFit="1" customWidth="1"/>
    <col min="23" max="26" width="4.00390625" style="0" bestFit="1" customWidth="1"/>
    <col min="27" max="27" width="3.140625" style="0" bestFit="1" customWidth="1"/>
    <col min="28" max="28" width="4.00390625" style="0" bestFit="1" customWidth="1"/>
    <col min="29" max="33" width="3.140625" style="0" bestFit="1" customWidth="1"/>
    <col min="34" max="35" width="3.8515625" style="0" bestFit="1" customWidth="1"/>
    <col min="36" max="37" width="4.00390625" style="0" bestFit="1" customWidth="1"/>
    <col min="38" max="38" width="3.140625" style="0" bestFit="1" customWidth="1"/>
    <col min="39" max="41" width="4.00390625" style="0" bestFit="1" customWidth="1"/>
    <col min="42" max="46" width="3.140625" style="0" bestFit="1" customWidth="1"/>
    <col min="47" max="47" width="4.00390625" style="0" bestFit="1" customWidth="1"/>
    <col min="48" max="51" width="3.140625" style="0" bestFit="1" customWidth="1"/>
    <col min="52" max="53" width="5.00390625" style="0" bestFit="1" customWidth="1"/>
    <col min="54" max="54" width="3.140625" style="0" bestFit="1" customWidth="1"/>
  </cols>
  <sheetData>
    <row r="1" spans="1:54" ht="45.75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</row>
    <row r="2" spans="1:54" ht="42.75" customHeight="1">
      <c r="A2" s="314" t="s">
        <v>566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</row>
    <row r="3" spans="1:54" ht="12.75">
      <c r="A3" s="364" t="s">
        <v>557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</row>
    <row r="4" spans="1:54" ht="12.75">
      <c r="A4" s="41">
        <v>1</v>
      </c>
      <c r="B4" s="218" t="s">
        <v>448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312">
        <v>26</v>
      </c>
      <c r="V4" s="313"/>
      <c r="W4" s="211" t="s">
        <v>473</v>
      </c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3"/>
    </row>
    <row r="5" spans="1:54" ht="12.75">
      <c r="A5" s="41">
        <v>2</v>
      </c>
      <c r="B5" s="218" t="s">
        <v>449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312">
        <v>27</v>
      </c>
      <c r="V5" s="313"/>
      <c r="W5" s="211" t="s">
        <v>474</v>
      </c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3"/>
    </row>
    <row r="6" spans="1:54" ht="12.75">
      <c r="A6" s="41">
        <v>3</v>
      </c>
      <c r="B6" s="218" t="s">
        <v>450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312">
        <v>28</v>
      </c>
      <c r="V6" s="313"/>
      <c r="W6" s="211" t="s">
        <v>398</v>
      </c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3"/>
    </row>
    <row r="7" spans="1:54" ht="12.75">
      <c r="A7" s="41">
        <v>4</v>
      </c>
      <c r="B7" s="218" t="s">
        <v>378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312">
        <v>29</v>
      </c>
      <c r="V7" s="313"/>
      <c r="W7" s="211" t="s">
        <v>475</v>
      </c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3"/>
    </row>
    <row r="8" spans="1:54" ht="12.75">
      <c r="A8" s="41">
        <v>5</v>
      </c>
      <c r="B8" s="218" t="s">
        <v>456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344">
        <v>30</v>
      </c>
      <c r="V8" s="345"/>
      <c r="W8" s="211" t="s">
        <v>486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3"/>
    </row>
    <row r="9" spans="1:54" ht="12.75">
      <c r="A9" s="108">
        <v>6</v>
      </c>
      <c r="B9" s="218" t="s">
        <v>384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312">
        <v>31</v>
      </c>
      <c r="V9" s="313"/>
      <c r="W9" s="211" t="s">
        <v>487</v>
      </c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3"/>
    </row>
    <row r="10" spans="1:54" ht="12.75" customHeight="1">
      <c r="A10" s="41">
        <v>7</v>
      </c>
      <c r="B10" s="218" t="s">
        <v>457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312">
        <v>32</v>
      </c>
      <c r="V10" s="313"/>
      <c r="W10" s="211" t="s">
        <v>488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3"/>
    </row>
    <row r="11" spans="1:54" ht="12.75">
      <c r="A11" s="41">
        <v>8</v>
      </c>
      <c r="B11" s="218" t="s">
        <v>386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312">
        <v>33</v>
      </c>
      <c r="V11" s="313"/>
      <c r="W11" s="211" t="s">
        <v>489</v>
      </c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3"/>
    </row>
    <row r="12" spans="1:54" ht="12.75" customHeight="1">
      <c r="A12" s="41">
        <v>9</v>
      </c>
      <c r="B12" s="218" t="s">
        <v>387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344">
        <v>34</v>
      </c>
      <c r="V12" s="345"/>
      <c r="W12" s="211" t="s">
        <v>490</v>
      </c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3"/>
    </row>
    <row r="13" spans="1:54" ht="12.75">
      <c r="A13" s="41">
        <v>10</v>
      </c>
      <c r="B13" s="218" t="s">
        <v>388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312">
        <v>35</v>
      </c>
      <c r="V13" s="313"/>
      <c r="W13" s="346" t="s">
        <v>491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8"/>
    </row>
    <row r="14" spans="1:54" ht="12.75">
      <c r="A14" s="108">
        <v>11</v>
      </c>
      <c r="B14" s="218" t="s">
        <v>459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312">
        <v>36</v>
      </c>
      <c r="V14" s="313"/>
      <c r="W14" s="346" t="s">
        <v>492</v>
      </c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8"/>
    </row>
    <row r="15" spans="1:54" ht="12.75">
      <c r="A15" s="41">
        <v>12</v>
      </c>
      <c r="B15" s="218" t="s">
        <v>460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312">
        <v>37</v>
      </c>
      <c r="V15" s="313"/>
      <c r="W15" s="211" t="s">
        <v>476</v>
      </c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3"/>
    </row>
    <row r="16" spans="1:54" ht="12.75">
      <c r="A16" s="41">
        <v>13</v>
      </c>
      <c r="B16" s="218" t="s">
        <v>391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344">
        <v>38</v>
      </c>
      <c r="V16" s="345"/>
      <c r="W16" s="211" t="s">
        <v>402</v>
      </c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3"/>
    </row>
    <row r="17" spans="1:54" ht="12.75">
      <c r="A17" s="41">
        <v>14</v>
      </c>
      <c r="B17" s="218" t="s">
        <v>462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312">
        <v>39</v>
      </c>
      <c r="V17" s="313"/>
      <c r="W17" s="211" t="s">
        <v>403</v>
      </c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3"/>
    </row>
    <row r="18" spans="1:54" ht="12.75" customHeight="1">
      <c r="A18" s="41">
        <v>15</v>
      </c>
      <c r="B18" s="218" t="s">
        <v>392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312">
        <v>40</v>
      </c>
      <c r="V18" s="313"/>
      <c r="W18" s="211" t="s">
        <v>493</v>
      </c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3"/>
    </row>
    <row r="19" spans="1:54" ht="12.75">
      <c r="A19" s="108">
        <v>16</v>
      </c>
      <c r="B19" s="218" t="s">
        <v>464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312">
        <v>41</v>
      </c>
      <c r="V19" s="313"/>
      <c r="W19" s="211" t="s">
        <v>405</v>
      </c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3"/>
    </row>
    <row r="20" spans="1:54" ht="12.75">
      <c r="A20" s="41">
        <v>17</v>
      </c>
      <c r="B20" s="346" t="s">
        <v>465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8"/>
      <c r="U20" s="344">
        <v>42</v>
      </c>
      <c r="V20" s="345"/>
      <c r="W20" s="211" t="s">
        <v>477</v>
      </c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3"/>
    </row>
    <row r="21" spans="1:54" ht="12.75">
      <c r="A21" s="41">
        <v>18</v>
      </c>
      <c r="B21" s="346" t="s">
        <v>466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8"/>
      <c r="U21" s="312">
        <v>43</v>
      </c>
      <c r="V21" s="313"/>
      <c r="W21" s="211" t="s">
        <v>494</v>
      </c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3"/>
    </row>
    <row r="22" spans="1:54" ht="12.75" customHeight="1">
      <c r="A22" s="41">
        <v>19</v>
      </c>
      <c r="B22" s="346" t="s">
        <v>467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8"/>
      <c r="U22" s="312">
        <v>44</v>
      </c>
      <c r="V22" s="313"/>
      <c r="W22" s="211" t="s">
        <v>406</v>
      </c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3"/>
    </row>
    <row r="23" spans="1:54" ht="12.75">
      <c r="A23" s="41">
        <v>20</v>
      </c>
      <c r="B23" s="346" t="s">
        <v>468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8"/>
      <c r="U23" s="312">
        <v>45</v>
      </c>
      <c r="V23" s="313"/>
      <c r="W23" s="211" t="s">
        <v>485</v>
      </c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3"/>
    </row>
    <row r="24" spans="1:54" ht="12.75">
      <c r="A24" s="108">
        <v>21</v>
      </c>
      <c r="B24" s="346" t="s">
        <v>469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8"/>
      <c r="U24" s="344">
        <v>46</v>
      </c>
      <c r="V24" s="345"/>
      <c r="W24" s="211" t="s">
        <v>480</v>
      </c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3"/>
    </row>
    <row r="25" spans="1:54" ht="12.75">
      <c r="A25" s="41">
        <v>22</v>
      </c>
      <c r="B25" s="346" t="s">
        <v>470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8"/>
      <c r="U25" s="312">
        <v>47</v>
      </c>
      <c r="V25" s="313"/>
      <c r="W25" s="211" t="s">
        <v>515</v>
      </c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3"/>
    </row>
    <row r="26" spans="1:54" ht="12.75">
      <c r="A26" s="41">
        <v>23</v>
      </c>
      <c r="B26" s="346" t="s">
        <v>471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8"/>
      <c r="U26" s="312">
        <v>48</v>
      </c>
      <c r="V26" s="313"/>
      <c r="W26" s="211" t="s">
        <v>516</v>
      </c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3"/>
    </row>
    <row r="27" spans="1:54" ht="12.75" customHeight="1">
      <c r="A27" s="41">
        <v>24</v>
      </c>
      <c r="B27" s="218" t="s">
        <v>394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362">
        <v>49</v>
      </c>
      <c r="V27" s="363"/>
      <c r="W27" s="356" t="s">
        <v>517</v>
      </c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8"/>
    </row>
    <row r="28" spans="1:54" ht="12.75">
      <c r="A28" s="41">
        <v>25</v>
      </c>
      <c r="B28" s="218" t="s">
        <v>472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344"/>
      <c r="V28" s="345"/>
      <c r="W28" s="359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1"/>
    </row>
    <row r="29" spans="1:54" ht="12.75" customHeight="1">
      <c r="A29" s="349" t="s">
        <v>438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1"/>
    </row>
    <row r="30" spans="1:54" ht="25.5">
      <c r="A30" s="96" t="s">
        <v>38</v>
      </c>
      <c r="B30" s="157" t="s">
        <v>538</v>
      </c>
      <c r="C30" s="157" t="s">
        <v>553</v>
      </c>
      <c r="D30" s="96" t="s">
        <v>66</v>
      </c>
      <c r="E30" s="96" t="s">
        <v>0</v>
      </c>
      <c r="F30" s="41">
        <v>1</v>
      </c>
      <c r="G30" s="26">
        <v>2</v>
      </c>
      <c r="H30" s="26">
        <v>3</v>
      </c>
      <c r="I30" s="41">
        <v>4</v>
      </c>
      <c r="J30" s="26">
        <v>5</v>
      </c>
      <c r="K30" s="26">
        <v>6</v>
      </c>
      <c r="L30" s="41">
        <v>7</v>
      </c>
      <c r="M30" s="26">
        <v>8</v>
      </c>
      <c r="N30" s="26">
        <v>9</v>
      </c>
      <c r="O30" s="41">
        <v>10</v>
      </c>
      <c r="P30" s="26">
        <v>11</v>
      </c>
      <c r="Q30" s="26">
        <v>12</v>
      </c>
      <c r="R30" s="41">
        <v>13</v>
      </c>
      <c r="S30" s="26">
        <v>14</v>
      </c>
      <c r="T30" s="26">
        <v>15</v>
      </c>
      <c r="U30" s="41">
        <v>16</v>
      </c>
      <c r="V30" s="26">
        <v>17</v>
      </c>
      <c r="W30" s="26">
        <v>18</v>
      </c>
      <c r="X30" s="41">
        <v>19</v>
      </c>
      <c r="Y30" s="26">
        <v>20</v>
      </c>
      <c r="Z30" s="26">
        <v>21</v>
      </c>
      <c r="AA30" s="41">
        <v>22</v>
      </c>
      <c r="AB30" s="26">
        <v>23</v>
      </c>
      <c r="AC30" s="26">
        <v>24</v>
      </c>
      <c r="AD30" s="41">
        <v>25</v>
      </c>
      <c r="AE30" s="26">
        <v>26</v>
      </c>
      <c r="AF30" s="26">
        <v>27</v>
      </c>
      <c r="AG30" s="41">
        <v>28</v>
      </c>
      <c r="AH30" s="26">
        <v>29</v>
      </c>
      <c r="AI30" s="26">
        <v>30</v>
      </c>
      <c r="AJ30" s="41">
        <v>31</v>
      </c>
      <c r="AK30" s="26">
        <v>32</v>
      </c>
      <c r="AL30" s="26">
        <v>33</v>
      </c>
      <c r="AM30" s="41">
        <v>34</v>
      </c>
      <c r="AN30" s="26">
        <v>35</v>
      </c>
      <c r="AO30" s="26">
        <v>36</v>
      </c>
      <c r="AP30" s="41">
        <v>37</v>
      </c>
      <c r="AQ30" s="26">
        <v>38</v>
      </c>
      <c r="AR30" s="26">
        <v>39</v>
      </c>
      <c r="AS30" s="41">
        <v>40</v>
      </c>
      <c r="AT30" s="26">
        <v>41</v>
      </c>
      <c r="AU30" s="26">
        <v>42</v>
      </c>
      <c r="AV30" s="41">
        <v>43</v>
      </c>
      <c r="AW30" s="26">
        <v>44</v>
      </c>
      <c r="AX30" s="26">
        <v>45</v>
      </c>
      <c r="AY30" s="41">
        <v>46</v>
      </c>
      <c r="AZ30" s="26">
        <v>47</v>
      </c>
      <c r="BA30" s="26">
        <v>48</v>
      </c>
      <c r="BB30" s="41">
        <v>49</v>
      </c>
    </row>
    <row r="31" spans="1:54" ht="12.75">
      <c r="A31" s="250">
        <v>1</v>
      </c>
      <c r="B31" s="201" t="s">
        <v>177</v>
      </c>
      <c r="C31" s="239" t="s">
        <v>542</v>
      </c>
      <c r="D31" s="266" t="s">
        <v>461</v>
      </c>
      <c r="E31" s="250">
        <f>SUM(F32:BB32)</f>
        <v>2201</v>
      </c>
      <c r="F31" s="10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25</v>
      </c>
      <c r="R31" s="11"/>
      <c r="S31" s="11"/>
      <c r="T31" s="11"/>
      <c r="U31" s="11"/>
      <c r="V31" s="11">
        <v>24</v>
      </c>
      <c r="W31" s="11">
        <v>1</v>
      </c>
      <c r="X31" s="11">
        <v>3</v>
      </c>
      <c r="Y31" s="11">
        <v>3</v>
      </c>
      <c r="Z31" s="11">
        <v>2</v>
      </c>
      <c r="AA31" s="11">
        <v>16</v>
      </c>
      <c r="AB31" s="11">
        <v>2</v>
      </c>
      <c r="AC31" s="11"/>
      <c r="AD31" s="11"/>
      <c r="AE31" s="11"/>
      <c r="AF31" s="11"/>
      <c r="AG31" s="11"/>
      <c r="AH31" s="11"/>
      <c r="AI31" s="11"/>
      <c r="AJ31" s="11">
        <v>4</v>
      </c>
      <c r="AK31" s="11">
        <v>2</v>
      </c>
      <c r="AL31" s="11">
        <v>26</v>
      </c>
      <c r="AM31" s="11">
        <v>11</v>
      </c>
      <c r="AN31" s="11">
        <v>9</v>
      </c>
      <c r="AO31" s="11">
        <v>2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ht="12.75">
      <c r="A32" s="251"/>
      <c r="B32" s="202"/>
      <c r="C32" s="240"/>
      <c r="D32" s="267"/>
      <c r="E32" s="251"/>
      <c r="F32" s="10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50</v>
      </c>
      <c r="R32" s="11"/>
      <c r="S32" s="11"/>
      <c r="T32" s="11"/>
      <c r="U32" s="11"/>
      <c r="V32" s="11">
        <v>53</v>
      </c>
      <c r="W32" s="11">
        <v>225</v>
      </c>
      <c r="X32" s="11">
        <v>195</v>
      </c>
      <c r="Y32" s="11">
        <v>195</v>
      </c>
      <c r="Z32" s="11">
        <v>210</v>
      </c>
      <c r="AA32" s="11">
        <v>85</v>
      </c>
      <c r="AB32" s="11">
        <v>210</v>
      </c>
      <c r="AC32" s="11"/>
      <c r="AD32" s="11"/>
      <c r="AE32" s="11"/>
      <c r="AF32" s="11"/>
      <c r="AG32" s="11"/>
      <c r="AH32" s="11"/>
      <c r="AI32" s="11"/>
      <c r="AJ32" s="11">
        <v>180</v>
      </c>
      <c r="AK32" s="11">
        <v>210</v>
      </c>
      <c r="AL32" s="11">
        <v>48</v>
      </c>
      <c r="AM32" s="11">
        <v>110</v>
      </c>
      <c r="AN32" s="11">
        <v>170</v>
      </c>
      <c r="AO32" s="11">
        <v>260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ht="12.75">
      <c r="A33" s="250">
        <v>2</v>
      </c>
      <c r="B33" s="203" t="s">
        <v>12</v>
      </c>
      <c r="C33" s="201" t="s">
        <v>540</v>
      </c>
      <c r="D33" s="286" t="s">
        <v>454</v>
      </c>
      <c r="E33" s="264">
        <f>SUM(F34:BB34)</f>
        <v>878</v>
      </c>
      <c r="F33" s="11"/>
      <c r="G33" s="11"/>
      <c r="H33" s="11"/>
      <c r="I33" s="11">
        <v>7</v>
      </c>
      <c r="J33" s="11"/>
      <c r="K33" s="11"/>
      <c r="L33" s="11"/>
      <c r="M33" s="11">
        <v>17</v>
      </c>
      <c r="N33" s="11"/>
      <c r="O33" s="11">
        <v>6</v>
      </c>
      <c r="P33" s="11">
        <v>33</v>
      </c>
      <c r="Q33" s="11"/>
      <c r="R33" s="11">
        <v>19</v>
      </c>
      <c r="S33" s="11"/>
      <c r="T33" s="11">
        <v>6</v>
      </c>
      <c r="U33" s="11"/>
      <c r="V33" s="11"/>
      <c r="W33" s="11"/>
      <c r="X33" s="11"/>
      <c r="Y33" s="11"/>
      <c r="Z33" s="11"/>
      <c r="AA33" s="11"/>
      <c r="AB33" s="11"/>
      <c r="AC33" s="11">
        <v>6</v>
      </c>
      <c r="AD33" s="11">
        <v>27</v>
      </c>
      <c r="AE33" s="11">
        <v>35</v>
      </c>
      <c r="AF33" s="11"/>
      <c r="AG33" s="11">
        <v>1</v>
      </c>
      <c r="AH33" s="11"/>
      <c r="AI33" s="11">
        <v>1</v>
      </c>
      <c r="AJ33" s="11"/>
      <c r="AK33" s="11"/>
      <c r="AL33" s="11"/>
      <c r="AM33" s="11"/>
      <c r="AN33" s="11"/>
      <c r="AO33" s="11"/>
      <c r="AP33" s="11"/>
      <c r="AQ33" s="11">
        <v>18</v>
      </c>
      <c r="AR33" s="11">
        <v>7</v>
      </c>
      <c r="AS33" s="11"/>
      <c r="AT33" s="11">
        <v>18</v>
      </c>
      <c r="AU33" s="11"/>
      <c r="AV33" s="11"/>
      <c r="AW33" s="11">
        <v>7</v>
      </c>
      <c r="AX33" s="11"/>
      <c r="AY33" s="11">
        <v>43</v>
      </c>
      <c r="AZ33" s="11">
        <v>1</v>
      </c>
      <c r="BA33" s="11">
        <v>4</v>
      </c>
      <c r="BB33" s="11">
        <v>3</v>
      </c>
    </row>
    <row r="34" spans="1:54" ht="12.75">
      <c r="A34" s="251"/>
      <c r="B34" s="204"/>
      <c r="C34" s="202"/>
      <c r="D34" s="287"/>
      <c r="E34" s="265"/>
      <c r="F34" s="11"/>
      <c r="G34" s="11"/>
      <c r="H34" s="11"/>
      <c r="I34" s="11">
        <v>62</v>
      </c>
      <c r="J34" s="11"/>
      <c r="K34" s="11"/>
      <c r="L34" s="11"/>
      <c r="M34" s="11">
        <v>38</v>
      </c>
      <c r="N34" s="11"/>
      <c r="O34" s="11">
        <v>65</v>
      </c>
      <c r="P34" s="11">
        <v>9</v>
      </c>
      <c r="Q34" s="11"/>
      <c r="R34" s="11">
        <v>34</v>
      </c>
      <c r="S34" s="11"/>
      <c r="T34" s="11">
        <v>65</v>
      </c>
      <c r="U34" s="11"/>
      <c r="V34" s="11"/>
      <c r="W34" s="11"/>
      <c r="X34" s="11"/>
      <c r="Y34" s="11"/>
      <c r="Z34" s="11"/>
      <c r="AA34" s="11"/>
      <c r="AB34" s="11"/>
      <c r="AC34" s="11">
        <v>65</v>
      </c>
      <c r="AD34" s="11">
        <v>18</v>
      </c>
      <c r="AE34" s="11">
        <v>7</v>
      </c>
      <c r="AF34" s="11"/>
      <c r="AG34" s="11">
        <v>80</v>
      </c>
      <c r="AH34" s="11"/>
      <c r="AI34" s="11">
        <v>80</v>
      </c>
      <c r="AJ34" s="11"/>
      <c r="AK34" s="11"/>
      <c r="AL34" s="11"/>
      <c r="AM34" s="11"/>
      <c r="AN34" s="11"/>
      <c r="AO34" s="11"/>
      <c r="AP34" s="11"/>
      <c r="AQ34" s="11">
        <v>44</v>
      </c>
      <c r="AR34" s="11">
        <v>74</v>
      </c>
      <c r="AS34" s="11"/>
      <c r="AT34" s="11">
        <v>56</v>
      </c>
      <c r="AU34" s="11"/>
      <c r="AV34" s="11"/>
      <c r="AW34" s="11">
        <v>95</v>
      </c>
      <c r="AX34" s="11"/>
      <c r="AY34" s="11">
        <v>8</v>
      </c>
      <c r="AZ34" s="11">
        <v>28</v>
      </c>
      <c r="BA34" s="11">
        <v>24</v>
      </c>
      <c r="BB34" s="11">
        <v>26</v>
      </c>
    </row>
    <row r="35" spans="1:54" ht="12.75">
      <c r="A35" s="250">
        <v>3</v>
      </c>
      <c r="B35" s="203" t="s">
        <v>91</v>
      </c>
      <c r="C35" s="203" t="s">
        <v>541</v>
      </c>
      <c r="D35" s="209" t="s">
        <v>322</v>
      </c>
      <c r="E35" s="225">
        <f>SUM(F36:BB36)</f>
        <v>708</v>
      </c>
      <c r="F35" s="11"/>
      <c r="G35" s="11"/>
      <c r="H35" s="11"/>
      <c r="I35" s="11">
        <v>16</v>
      </c>
      <c r="J35" s="11">
        <v>3</v>
      </c>
      <c r="K35" s="11"/>
      <c r="L35" s="11">
        <v>8</v>
      </c>
      <c r="M35" s="11"/>
      <c r="N35" s="11"/>
      <c r="O35" s="11"/>
      <c r="P35" s="11"/>
      <c r="Q35" s="11"/>
      <c r="R35" s="11">
        <v>24</v>
      </c>
      <c r="S35" s="11">
        <v>13</v>
      </c>
      <c r="T35" s="11">
        <v>23</v>
      </c>
      <c r="U35" s="11">
        <v>5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v>25</v>
      </c>
      <c r="AU35" s="11">
        <v>6</v>
      </c>
      <c r="AV35" s="11">
        <v>16</v>
      </c>
      <c r="AW35" s="11">
        <v>12</v>
      </c>
      <c r="AX35" s="11">
        <v>7</v>
      </c>
      <c r="AY35" s="11"/>
      <c r="AZ35" s="11"/>
      <c r="BA35" s="11"/>
      <c r="BB35" s="11"/>
    </row>
    <row r="36" spans="1:54" ht="12.75">
      <c r="A36" s="251"/>
      <c r="B36" s="204"/>
      <c r="C36" s="204"/>
      <c r="D36" s="210"/>
      <c r="E36" s="226"/>
      <c r="F36" s="11"/>
      <c r="G36" s="11"/>
      <c r="H36" s="11"/>
      <c r="I36" s="11">
        <v>40</v>
      </c>
      <c r="J36" s="11">
        <v>74</v>
      </c>
      <c r="K36" s="11"/>
      <c r="L36" s="11">
        <v>59</v>
      </c>
      <c r="M36" s="11"/>
      <c r="N36" s="11"/>
      <c r="O36" s="11"/>
      <c r="P36" s="11"/>
      <c r="Q36" s="11"/>
      <c r="R36" s="11">
        <v>24</v>
      </c>
      <c r="S36" s="11">
        <v>46</v>
      </c>
      <c r="T36" s="11">
        <v>26</v>
      </c>
      <c r="U36" s="11">
        <v>68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v>40</v>
      </c>
      <c r="AU36" s="11">
        <v>100</v>
      </c>
      <c r="AV36" s="11">
        <v>62</v>
      </c>
      <c r="AW36" s="11">
        <v>74</v>
      </c>
      <c r="AX36" s="11">
        <v>95</v>
      </c>
      <c r="AY36" s="11"/>
      <c r="AZ36" s="11"/>
      <c r="BA36" s="11"/>
      <c r="BB36" s="11"/>
    </row>
    <row r="37" spans="1:54" ht="12.75">
      <c r="A37" s="250">
        <v>4</v>
      </c>
      <c r="B37" s="201" t="s">
        <v>19</v>
      </c>
      <c r="C37" s="209" t="s">
        <v>539</v>
      </c>
      <c r="D37" s="209" t="s">
        <v>323</v>
      </c>
      <c r="E37" s="250">
        <f>SUM(F38:BB38)</f>
        <v>635</v>
      </c>
      <c r="F37" s="109"/>
      <c r="G37" s="109"/>
      <c r="H37" s="11"/>
      <c r="I37" s="11"/>
      <c r="J37" s="11"/>
      <c r="K37" s="11">
        <v>24</v>
      </c>
      <c r="L37" s="11">
        <v>18</v>
      </c>
      <c r="M37" s="11"/>
      <c r="N37" s="11"/>
      <c r="O37" s="11"/>
      <c r="P37" s="11"/>
      <c r="Q37" s="11"/>
      <c r="R37" s="11"/>
      <c r="S37" s="11">
        <v>27</v>
      </c>
      <c r="T37" s="11">
        <v>21</v>
      </c>
      <c r="U37" s="11">
        <v>28</v>
      </c>
      <c r="V37" s="11"/>
      <c r="W37" s="11"/>
      <c r="X37" s="11"/>
      <c r="Y37" s="11"/>
      <c r="Z37" s="11"/>
      <c r="AA37" s="11"/>
      <c r="AB37" s="11"/>
      <c r="AC37" s="11">
        <v>34</v>
      </c>
      <c r="AD37" s="11"/>
      <c r="AE37" s="11">
        <v>41</v>
      </c>
      <c r="AF37" s="11">
        <v>3</v>
      </c>
      <c r="AG37" s="11">
        <v>21</v>
      </c>
      <c r="AH37" s="11"/>
      <c r="AI37" s="11">
        <v>1</v>
      </c>
      <c r="AJ37" s="11"/>
      <c r="AK37" s="11"/>
      <c r="AL37" s="11"/>
      <c r="AM37" s="11"/>
      <c r="AN37" s="11"/>
      <c r="AO37" s="11"/>
      <c r="AP37" s="11">
        <v>26</v>
      </c>
      <c r="AQ37" s="11">
        <v>22</v>
      </c>
      <c r="AR37" s="11">
        <v>22</v>
      </c>
      <c r="AS37" s="11">
        <v>42</v>
      </c>
      <c r="AT37" s="11"/>
      <c r="AU37" s="11">
        <v>48</v>
      </c>
      <c r="AV37" s="11">
        <v>27</v>
      </c>
      <c r="AW37" s="11">
        <v>10</v>
      </c>
      <c r="AX37" s="11">
        <v>7</v>
      </c>
      <c r="AY37" s="11"/>
      <c r="AZ37" s="11"/>
      <c r="BA37" s="11"/>
      <c r="BB37" s="11"/>
    </row>
    <row r="38" spans="1:54" ht="12.75">
      <c r="A38" s="251"/>
      <c r="B38" s="202"/>
      <c r="C38" s="210"/>
      <c r="D38" s="210"/>
      <c r="E38" s="251"/>
      <c r="F38" s="109"/>
      <c r="G38" s="109"/>
      <c r="H38" s="11"/>
      <c r="I38" s="11"/>
      <c r="J38" s="11"/>
      <c r="K38" s="11">
        <v>24</v>
      </c>
      <c r="L38" s="11">
        <v>36</v>
      </c>
      <c r="M38" s="11"/>
      <c r="N38" s="11"/>
      <c r="O38" s="11"/>
      <c r="P38" s="11"/>
      <c r="Q38" s="11"/>
      <c r="R38" s="11"/>
      <c r="S38" s="11">
        <v>18</v>
      </c>
      <c r="T38" s="11">
        <v>30</v>
      </c>
      <c r="U38" s="11">
        <v>16</v>
      </c>
      <c r="V38" s="11"/>
      <c r="W38" s="11"/>
      <c r="X38" s="11"/>
      <c r="Y38" s="11"/>
      <c r="Z38" s="11"/>
      <c r="AA38" s="11"/>
      <c r="AB38" s="11"/>
      <c r="AC38" s="11">
        <v>8</v>
      </c>
      <c r="AD38" s="11"/>
      <c r="AE38" s="11">
        <v>1</v>
      </c>
      <c r="AF38" s="11">
        <v>74</v>
      </c>
      <c r="AG38" s="11">
        <v>30</v>
      </c>
      <c r="AH38" s="11"/>
      <c r="AI38" s="11">
        <v>80</v>
      </c>
      <c r="AJ38" s="11"/>
      <c r="AK38" s="11"/>
      <c r="AL38" s="11"/>
      <c r="AM38" s="11"/>
      <c r="AN38" s="11"/>
      <c r="AO38" s="11"/>
      <c r="AP38" s="11">
        <v>28</v>
      </c>
      <c r="AQ38" s="11">
        <v>36</v>
      </c>
      <c r="AR38" s="11">
        <v>36</v>
      </c>
      <c r="AS38" s="11">
        <v>4</v>
      </c>
      <c r="AT38" s="11"/>
      <c r="AU38" s="11">
        <v>3</v>
      </c>
      <c r="AV38" s="11">
        <v>36</v>
      </c>
      <c r="AW38" s="11">
        <v>80</v>
      </c>
      <c r="AX38" s="11">
        <v>95</v>
      </c>
      <c r="AY38" s="11"/>
      <c r="AZ38" s="11"/>
      <c r="BA38" s="11"/>
      <c r="BB38" s="11"/>
    </row>
    <row r="39" spans="1:54" ht="12.75">
      <c r="A39" s="250">
        <v>5</v>
      </c>
      <c r="B39" s="203" t="s">
        <v>12</v>
      </c>
      <c r="C39" s="201" t="s">
        <v>540</v>
      </c>
      <c r="D39" s="209" t="s">
        <v>458</v>
      </c>
      <c r="E39" s="205">
        <f>SUM(F40:BB40)</f>
        <v>531</v>
      </c>
      <c r="F39" s="11"/>
      <c r="G39" s="11"/>
      <c r="H39" s="11"/>
      <c r="I39" s="11"/>
      <c r="J39" s="11"/>
      <c r="K39" s="11"/>
      <c r="L39" s="11"/>
      <c r="M39" s="11">
        <v>37</v>
      </c>
      <c r="N39" s="11"/>
      <c r="O39" s="11"/>
      <c r="P39" s="11"/>
      <c r="Q39" s="11"/>
      <c r="R39" s="11"/>
      <c r="S39" s="11"/>
      <c r="T39" s="11">
        <v>26</v>
      </c>
      <c r="U39" s="11"/>
      <c r="V39" s="11"/>
      <c r="W39" s="11"/>
      <c r="X39" s="11"/>
      <c r="Y39" s="11"/>
      <c r="Z39" s="11"/>
      <c r="AA39" s="11"/>
      <c r="AB39" s="11"/>
      <c r="AC39" s="11">
        <v>10</v>
      </c>
      <c r="AD39" s="11"/>
      <c r="AE39" s="11"/>
      <c r="AF39" s="11"/>
      <c r="AG39" s="11">
        <v>3</v>
      </c>
      <c r="AH39" s="11"/>
      <c r="AI39" s="11">
        <v>1</v>
      </c>
      <c r="AJ39" s="11"/>
      <c r="AK39" s="11"/>
      <c r="AL39" s="11"/>
      <c r="AM39" s="11"/>
      <c r="AN39" s="11"/>
      <c r="AO39" s="11"/>
      <c r="AP39" s="11"/>
      <c r="AQ39" s="11">
        <v>11</v>
      </c>
      <c r="AR39" s="11">
        <v>7</v>
      </c>
      <c r="AS39" s="11"/>
      <c r="AT39" s="11">
        <v>26</v>
      </c>
      <c r="AU39" s="11"/>
      <c r="AV39" s="11"/>
      <c r="AW39" s="11">
        <v>7</v>
      </c>
      <c r="AX39" s="11"/>
      <c r="AY39" s="11"/>
      <c r="AZ39" s="11"/>
      <c r="BA39" s="11"/>
      <c r="BB39" s="11">
        <v>1</v>
      </c>
    </row>
    <row r="40" spans="1:54" ht="12.75">
      <c r="A40" s="251"/>
      <c r="B40" s="204"/>
      <c r="C40" s="202"/>
      <c r="D40" s="210"/>
      <c r="E40" s="206"/>
      <c r="F40" s="11"/>
      <c r="G40" s="11"/>
      <c r="H40" s="11"/>
      <c r="I40" s="11"/>
      <c r="J40" s="11"/>
      <c r="K40" s="11"/>
      <c r="L40" s="11"/>
      <c r="M40" s="11">
        <v>5</v>
      </c>
      <c r="N40" s="11"/>
      <c r="O40" s="11"/>
      <c r="P40" s="11"/>
      <c r="Q40" s="11"/>
      <c r="R40" s="11"/>
      <c r="S40" s="11"/>
      <c r="T40" s="11">
        <v>20</v>
      </c>
      <c r="U40" s="11"/>
      <c r="V40" s="11"/>
      <c r="W40" s="11"/>
      <c r="X40" s="11"/>
      <c r="Y40" s="11"/>
      <c r="Z40" s="11"/>
      <c r="AA40" s="11"/>
      <c r="AB40" s="11"/>
      <c r="AC40" s="11">
        <v>53</v>
      </c>
      <c r="AD40" s="11"/>
      <c r="AE40" s="11"/>
      <c r="AF40" s="11"/>
      <c r="AG40" s="11">
        <v>74</v>
      </c>
      <c r="AH40" s="11"/>
      <c r="AI40" s="11">
        <v>80</v>
      </c>
      <c r="AJ40" s="11"/>
      <c r="AK40" s="11"/>
      <c r="AL40" s="11"/>
      <c r="AM40" s="11"/>
      <c r="AN40" s="11"/>
      <c r="AO40" s="11"/>
      <c r="AP40" s="11"/>
      <c r="AQ40" s="11">
        <v>62</v>
      </c>
      <c r="AR40" s="11">
        <v>74</v>
      </c>
      <c r="AS40" s="11"/>
      <c r="AT40" s="11">
        <v>38</v>
      </c>
      <c r="AU40" s="11"/>
      <c r="AV40" s="11"/>
      <c r="AW40" s="11">
        <v>95</v>
      </c>
      <c r="AX40" s="11"/>
      <c r="AY40" s="11"/>
      <c r="AZ40" s="11"/>
      <c r="BA40" s="11"/>
      <c r="BB40" s="11">
        <v>30</v>
      </c>
    </row>
    <row r="41" spans="1:54" ht="12.75">
      <c r="A41" s="250">
        <v>6</v>
      </c>
      <c r="B41" s="203" t="s">
        <v>19</v>
      </c>
      <c r="C41" s="209" t="s">
        <v>539</v>
      </c>
      <c r="D41" s="209" t="s">
        <v>325</v>
      </c>
      <c r="E41" s="264">
        <f>SUM(F42:BB42)</f>
        <v>487</v>
      </c>
      <c r="F41" s="11"/>
      <c r="G41" s="11"/>
      <c r="H41" s="11"/>
      <c r="I41" s="11">
        <v>23</v>
      </c>
      <c r="J41" s="11">
        <v>36</v>
      </c>
      <c r="K41" s="11"/>
      <c r="L41" s="11">
        <v>37</v>
      </c>
      <c r="M41" s="11"/>
      <c r="N41" s="11"/>
      <c r="O41" s="11"/>
      <c r="P41" s="11"/>
      <c r="Q41" s="11"/>
      <c r="R41" s="11"/>
      <c r="S41" s="11">
        <v>21</v>
      </c>
      <c r="T41" s="11">
        <v>20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7</v>
      </c>
      <c r="AG41" s="11">
        <v>9</v>
      </c>
      <c r="AH41" s="11"/>
      <c r="AI41" s="11">
        <v>1</v>
      </c>
      <c r="AJ41" s="11"/>
      <c r="AK41" s="11"/>
      <c r="AL41" s="11"/>
      <c r="AM41" s="11"/>
      <c r="AN41" s="11"/>
      <c r="AO41" s="11"/>
      <c r="AP41" s="11">
        <v>23</v>
      </c>
      <c r="AQ41" s="11">
        <v>39</v>
      </c>
      <c r="AR41" s="11">
        <v>21</v>
      </c>
      <c r="AS41" s="11"/>
      <c r="AT41" s="11">
        <v>42</v>
      </c>
      <c r="AU41" s="11"/>
      <c r="AV41" s="11"/>
      <c r="AW41" s="11">
        <v>10</v>
      </c>
      <c r="AX41" s="11"/>
      <c r="AY41" s="11">
        <v>34</v>
      </c>
      <c r="AZ41" s="11"/>
      <c r="BA41" s="11"/>
      <c r="BB41" s="11"/>
    </row>
    <row r="42" spans="1:54" ht="12.75">
      <c r="A42" s="251"/>
      <c r="B42" s="204"/>
      <c r="C42" s="210"/>
      <c r="D42" s="210"/>
      <c r="E42" s="265"/>
      <c r="F42" s="11"/>
      <c r="G42" s="11"/>
      <c r="H42" s="11"/>
      <c r="I42" s="11">
        <v>26</v>
      </c>
      <c r="J42" s="11">
        <v>6</v>
      </c>
      <c r="K42" s="11"/>
      <c r="L42" s="11">
        <v>5</v>
      </c>
      <c r="M42" s="11"/>
      <c r="N42" s="11"/>
      <c r="O42" s="11"/>
      <c r="P42" s="11"/>
      <c r="Q42" s="11"/>
      <c r="R42" s="11"/>
      <c r="S42" s="11">
        <v>30</v>
      </c>
      <c r="T42" s="11">
        <v>32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62</v>
      </c>
      <c r="AG42" s="11">
        <v>56</v>
      </c>
      <c r="AH42" s="11"/>
      <c r="AI42" s="11">
        <v>80</v>
      </c>
      <c r="AJ42" s="11"/>
      <c r="AK42" s="11"/>
      <c r="AL42" s="11"/>
      <c r="AM42" s="11"/>
      <c r="AN42" s="11"/>
      <c r="AO42" s="11"/>
      <c r="AP42" s="11">
        <v>34</v>
      </c>
      <c r="AQ42" s="11">
        <v>7</v>
      </c>
      <c r="AR42" s="11">
        <v>38</v>
      </c>
      <c r="AS42" s="11"/>
      <c r="AT42" s="11">
        <v>9</v>
      </c>
      <c r="AU42" s="11"/>
      <c r="AV42" s="11"/>
      <c r="AW42" s="11">
        <v>80</v>
      </c>
      <c r="AX42" s="11"/>
      <c r="AY42" s="11">
        <v>22</v>
      </c>
      <c r="AZ42" s="11"/>
      <c r="BA42" s="11"/>
      <c r="BB42" s="11"/>
    </row>
    <row r="43" spans="1:54" ht="12.75">
      <c r="A43" s="250">
        <v>7</v>
      </c>
      <c r="B43" s="203" t="s">
        <v>19</v>
      </c>
      <c r="C43" s="209" t="s">
        <v>539</v>
      </c>
      <c r="D43" s="209" t="s">
        <v>479</v>
      </c>
      <c r="E43" s="264">
        <f>SUM(F44:BB44)</f>
        <v>417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>
        <v>12</v>
      </c>
      <c r="AV43" s="11">
        <v>8</v>
      </c>
      <c r="AW43" s="11">
        <v>12</v>
      </c>
      <c r="AX43" s="11">
        <v>7</v>
      </c>
      <c r="AY43" s="11"/>
      <c r="AZ43" s="11">
        <v>1</v>
      </c>
      <c r="BA43" s="11">
        <v>1</v>
      </c>
      <c r="BB43" s="11">
        <v>4</v>
      </c>
    </row>
    <row r="44" spans="1:54" ht="12.75">
      <c r="A44" s="251"/>
      <c r="B44" s="204"/>
      <c r="C44" s="210"/>
      <c r="D44" s="210"/>
      <c r="E44" s="26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>
        <v>74</v>
      </c>
      <c r="AV44" s="11">
        <v>90</v>
      </c>
      <c r="AW44" s="11">
        <v>74</v>
      </c>
      <c r="AX44" s="11">
        <v>95</v>
      </c>
      <c r="AY44" s="11"/>
      <c r="AZ44" s="11">
        <v>30</v>
      </c>
      <c r="BA44" s="11">
        <v>30</v>
      </c>
      <c r="BB44" s="11">
        <v>24</v>
      </c>
    </row>
    <row r="45" spans="1:60" ht="12.75">
      <c r="A45" s="250">
        <v>8</v>
      </c>
      <c r="B45" s="203"/>
      <c r="C45" s="203" t="s">
        <v>376</v>
      </c>
      <c r="D45" s="209" t="s">
        <v>455</v>
      </c>
      <c r="E45" s="264">
        <f>SUM(F46:BB46)</f>
        <v>334</v>
      </c>
      <c r="F45" s="11"/>
      <c r="G45" s="11"/>
      <c r="H45" s="11"/>
      <c r="I45" s="11">
        <v>41</v>
      </c>
      <c r="J45" s="11"/>
      <c r="K45" s="11"/>
      <c r="L45" s="11">
        <v>34</v>
      </c>
      <c r="M45" s="11">
        <v>15</v>
      </c>
      <c r="N45" s="11">
        <v>18</v>
      </c>
      <c r="O45" s="11">
        <v>39</v>
      </c>
      <c r="P45" s="11">
        <v>23</v>
      </c>
      <c r="Q45" s="11"/>
      <c r="R45" s="11">
        <v>30</v>
      </c>
      <c r="S45" s="11">
        <v>23</v>
      </c>
      <c r="T45" s="11"/>
      <c r="U45" s="11">
        <v>26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>
        <v>22</v>
      </c>
      <c r="AQ45" s="11"/>
      <c r="AR45" s="11">
        <v>22</v>
      </c>
      <c r="AS45" s="11">
        <v>24</v>
      </c>
      <c r="AT45" s="11"/>
      <c r="AU45" s="11">
        <v>31</v>
      </c>
      <c r="AV45" s="11"/>
      <c r="AW45" s="11"/>
      <c r="AX45" s="11"/>
      <c r="AY45" s="11"/>
      <c r="AZ45" s="11"/>
      <c r="BA45" s="11">
        <v>2</v>
      </c>
      <c r="BB45" s="11"/>
      <c r="BD45" s="341"/>
      <c r="BE45" s="341"/>
      <c r="BF45" s="341"/>
      <c r="BG45" s="341"/>
      <c r="BH45" s="110"/>
    </row>
    <row r="46" spans="1:60" ht="12.75">
      <c r="A46" s="251"/>
      <c r="B46" s="204"/>
      <c r="C46" s="204"/>
      <c r="D46" s="210"/>
      <c r="E46" s="265"/>
      <c r="F46" s="11"/>
      <c r="G46" s="11"/>
      <c r="H46" s="11"/>
      <c r="I46" s="11">
        <v>1</v>
      </c>
      <c r="J46" s="11"/>
      <c r="K46" s="11"/>
      <c r="L46" s="11">
        <v>8</v>
      </c>
      <c r="M46" s="11">
        <v>42</v>
      </c>
      <c r="N46" s="11">
        <v>36</v>
      </c>
      <c r="O46" s="11">
        <v>3</v>
      </c>
      <c r="P46" s="11">
        <v>26</v>
      </c>
      <c r="Q46" s="11"/>
      <c r="R46" s="11">
        <v>12</v>
      </c>
      <c r="S46" s="11">
        <v>26</v>
      </c>
      <c r="T46" s="11"/>
      <c r="U46" s="11">
        <v>20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36</v>
      </c>
      <c r="AQ46" s="11"/>
      <c r="AR46" s="11">
        <v>36</v>
      </c>
      <c r="AS46" s="11">
        <v>32</v>
      </c>
      <c r="AT46" s="11"/>
      <c r="AU46" s="11">
        <v>28</v>
      </c>
      <c r="AV46" s="11"/>
      <c r="AW46" s="11"/>
      <c r="AX46" s="11"/>
      <c r="AY46" s="11"/>
      <c r="AZ46" s="11"/>
      <c r="BA46" s="11">
        <v>28</v>
      </c>
      <c r="BB46" s="11"/>
      <c r="BD46" s="24"/>
      <c r="BE46" s="24"/>
      <c r="BF46" s="24"/>
      <c r="BG46" s="24"/>
      <c r="BH46" s="24"/>
    </row>
    <row r="47" spans="1:60" ht="12.75">
      <c r="A47" s="250">
        <v>9</v>
      </c>
      <c r="B47" s="203" t="s">
        <v>53</v>
      </c>
      <c r="C47" s="201" t="s">
        <v>545</v>
      </c>
      <c r="D47" s="266" t="s">
        <v>335</v>
      </c>
      <c r="E47" s="250">
        <f>SUM(F48:BB48)</f>
        <v>309</v>
      </c>
      <c r="F47" s="11">
        <v>2</v>
      </c>
      <c r="G47" s="109">
        <v>1</v>
      </c>
      <c r="H47" s="11">
        <v>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12</v>
      </c>
      <c r="AG47" s="11">
        <v>27</v>
      </c>
      <c r="AH47" s="11">
        <v>9</v>
      </c>
      <c r="AI47" s="11">
        <v>6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7</v>
      </c>
      <c r="BA47" s="11">
        <v>5</v>
      </c>
      <c r="BB47" s="11"/>
      <c r="BD47" s="24"/>
      <c r="BE47" s="24"/>
      <c r="BF47" s="24"/>
      <c r="BG47" s="24"/>
      <c r="BH47" s="24"/>
    </row>
    <row r="48" spans="1:60" ht="12.75">
      <c r="A48" s="251"/>
      <c r="B48" s="204"/>
      <c r="C48" s="202"/>
      <c r="D48" s="267"/>
      <c r="E48" s="251"/>
      <c r="F48" s="11">
        <v>28</v>
      </c>
      <c r="G48" s="109">
        <v>30</v>
      </c>
      <c r="H48" s="11">
        <v>24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48</v>
      </c>
      <c r="AG48" s="11">
        <v>18</v>
      </c>
      <c r="AH48" s="11">
        <v>56</v>
      </c>
      <c r="AI48" s="11">
        <v>65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>
        <v>18</v>
      </c>
      <c r="BA48" s="11">
        <v>22</v>
      </c>
      <c r="BB48" s="11"/>
      <c r="BD48" s="24"/>
      <c r="BE48" s="24"/>
      <c r="BF48" s="24"/>
      <c r="BG48" s="24"/>
      <c r="BH48" s="24"/>
    </row>
    <row r="49" spans="1:60" ht="12.75">
      <c r="A49" s="250">
        <v>10</v>
      </c>
      <c r="B49" s="201" t="s">
        <v>12</v>
      </c>
      <c r="C49" s="201" t="s">
        <v>540</v>
      </c>
      <c r="D49" s="209" t="s">
        <v>326</v>
      </c>
      <c r="E49" s="205">
        <f>SUM(F50:BB50)</f>
        <v>282</v>
      </c>
      <c r="F49" s="163">
        <v>4</v>
      </c>
      <c r="G49" s="163">
        <v>3</v>
      </c>
      <c r="H49" s="11">
        <v>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5</v>
      </c>
      <c r="AG49" s="11">
        <v>19</v>
      </c>
      <c r="AH49" s="11">
        <v>13</v>
      </c>
      <c r="AI49" s="11">
        <v>5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D49" s="24"/>
      <c r="BE49" s="24"/>
      <c r="BF49" s="24"/>
      <c r="BG49" s="24"/>
      <c r="BH49" s="24"/>
    </row>
    <row r="50" spans="1:60" ht="12.75">
      <c r="A50" s="251"/>
      <c r="B50" s="202"/>
      <c r="C50" s="202"/>
      <c r="D50" s="210"/>
      <c r="E50" s="206"/>
      <c r="F50" s="11">
        <v>24</v>
      </c>
      <c r="G50" s="11">
        <v>26</v>
      </c>
      <c r="H50" s="11">
        <v>14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68</v>
      </c>
      <c r="AG50" s="11">
        <v>34</v>
      </c>
      <c r="AH50" s="11">
        <v>48</v>
      </c>
      <c r="AI50" s="11">
        <v>68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D50" s="24"/>
      <c r="BE50" s="24"/>
      <c r="BF50" s="24"/>
      <c r="BG50" s="24"/>
      <c r="BH50" s="24"/>
    </row>
    <row r="51" spans="1:54" ht="12.75">
      <c r="A51" s="250">
        <v>11</v>
      </c>
      <c r="B51" s="203" t="s">
        <v>12</v>
      </c>
      <c r="C51" s="201" t="s">
        <v>540</v>
      </c>
      <c r="D51" s="209" t="s">
        <v>328</v>
      </c>
      <c r="E51" s="205">
        <f>SUM(F52:BB52)</f>
        <v>279</v>
      </c>
      <c r="F51" s="11">
        <v>1</v>
      </c>
      <c r="G51" s="163">
        <v>4</v>
      </c>
      <c r="H51" s="11">
        <v>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>
        <v>37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>
        <v>7</v>
      </c>
      <c r="AH51" s="11">
        <v>7</v>
      </c>
      <c r="AI51" s="11">
        <v>5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ht="12.75">
      <c r="A52" s="251"/>
      <c r="B52" s="204"/>
      <c r="C52" s="202"/>
      <c r="D52" s="210"/>
      <c r="E52" s="206"/>
      <c r="F52" s="11">
        <v>30</v>
      </c>
      <c r="G52" s="163">
        <v>24</v>
      </c>
      <c r="H52" s="11">
        <v>28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5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>
        <v>62</v>
      </c>
      <c r="AH52" s="11">
        <v>62</v>
      </c>
      <c r="AI52" s="11">
        <v>68</v>
      </c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ht="12.75">
      <c r="A53" s="250">
        <v>12</v>
      </c>
      <c r="B53" s="201" t="s">
        <v>11</v>
      </c>
      <c r="C53" s="201" t="s">
        <v>544</v>
      </c>
      <c r="D53" s="266" t="s">
        <v>333</v>
      </c>
      <c r="E53" s="250">
        <f>SUM(F54:BB54)</f>
        <v>231</v>
      </c>
      <c r="F53" s="109"/>
      <c r="G53" s="10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23</v>
      </c>
      <c r="AG53" s="11">
        <v>14</v>
      </c>
      <c r="AH53" s="11">
        <v>18</v>
      </c>
      <c r="AI53" s="11">
        <v>6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>
        <v>6</v>
      </c>
      <c r="BA53" s="11">
        <v>7</v>
      </c>
      <c r="BB53" s="11">
        <v>5</v>
      </c>
    </row>
    <row r="54" spans="1:54" ht="12.75">
      <c r="A54" s="251"/>
      <c r="B54" s="202"/>
      <c r="C54" s="202"/>
      <c r="D54" s="267"/>
      <c r="E54" s="251"/>
      <c r="F54" s="109"/>
      <c r="G54" s="109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26</v>
      </c>
      <c r="AG54" s="11">
        <v>44</v>
      </c>
      <c r="AH54" s="11">
        <v>36</v>
      </c>
      <c r="AI54" s="11">
        <v>65</v>
      </c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>
        <v>20</v>
      </c>
      <c r="BA54" s="11">
        <v>18</v>
      </c>
      <c r="BB54" s="11">
        <v>22</v>
      </c>
    </row>
    <row r="55" spans="1:54" ht="12.75">
      <c r="A55" s="250">
        <v>13</v>
      </c>
      <c r="B55" s="203" t="s">
        <v>12</v>
      </c>
      <c r="C55" s="201" t="s">
        <v>540</v>
      </c>
      <c r="D55" s="209" t="s">
        <v>334</v>
      </c>
      <c r="E55" s="205">
        <f>SUM(F56:BB56)</f>
        <v>183</v>
      </c>
      <c r="F55" s="11">
        <v>5</v>
      </c>
      <c r="G55" s="163">
        <v>2</v>
      </c>
      <c r="H55" s="11">
        <v>11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>
        <v>37</v>
      </c>
      <c r="AH55" s="11">
        <v>11</v>
      </c>
      <c r="AI55" s="11">
        <v>6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ht="12.75">
      <c r="A56" s="251"/>
      <c r="B56" s="247"/>
      <c r="C56" s="202"/>
      <c r="D56" s="311"/>
      <c r="E56" s="227"/>
      <c r="F56" s="163">
        <v>22</v>
      </c>
      <c r="G56" s="163">
        <v>30</v>
      </c>
      <c r="H56" s="11">
        <v>11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>
        <v>5</v>
      </c>
      <c r="AH56" s="11">
        <v>50</v>
      </c>
      <c r="AI56" s="11">
        <v>65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12.75">
      <c r="A57" s="250">
        <v>14</v>
      </c>
      <c r="B57" s="201" t="s">
        <v>12</v>
      </c>
      <c r="C57" s="201" t="s">
        <v>540</v>
      </c>
      <c r="D57" s="209" t="s">
        <v>332</v>
      </c>
      <c r="E57" s="205">
        <f>SUM(F58:BB58)</f>
        <v>168</v>
      </c>
      <c r="F57" s="163"/>
      <c r="G57" s="11"/>
      <c r="H57" s="11"/>
      <c r="I57" s="11">
        <v>36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14</v>
      </c>
      <c r="AG57" s="11">
        <v>11</v>
      </c>
      <c r="AH57" s="11"/>
      <c r="AI57" s="11">
        <v>5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12.75">
      <c r="A58" s="251"/>
      <c r="B58" s="202"/>
      <c r="C58" s="202"/>
      <c r="D58" s="210"/>
      <c r="E58" s="206"/>
      <c r="F58" s="163"/>
      <c r="G58" s="11"/>
      <c r="H58" s="11"/>
      <c r="I58" s="11">
        <v>6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44</v>
      </c>
      <c r="AG58" s="11">
        <v>50</v>
      </c>
      <c r="AH58" s="11"/>
      <c r="AI58" s="11">
        <v>68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ht="12.75">
      <c r="A59" s="250">
        <v>15</v>
      </c>
      <c r="B59" s="203" t="s">
        <v>91</v>
      </c>
      <c r="C59" s="203" t="s">
        <v>541</v>
      </c>
      <c r="D59" s="209" t="s">
        <v>327</v>
      </c>
      <c r="E59" s="225">
        <f>SUM(F60:BB60)</f>
        <v>154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17</v>
      </c>
      <c r="AG59" s="11">
        <v>12</v>
      </c>
      <c r="AH59" s="11"/>
      <c r="AI59" s="11">
        <v>5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ht="12.75">
      <c r="A60" s="251"/>
      <c r="B60" s="204"/>
      <c r="C60" s="204"/>
      <c r="D60" s="210"/>
      <c r="E60" s="22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38</v>
      </c>
      <c r="AG60" s="11">
        <v>48</v>
      </c>
      <c r="AH60" s="11"/>
      <c r="AI60" s="11">
        <v>68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ht="12.75">
      <c r="A61" s="250">
        <v>16</v>
      </c>
      <c r="B61" s="201" t="s">
        <v>12</v>
      </c>
      <c r="C61" s="201" t="s">
        <v>540</v>
      </c>
      <c r="D61" s="209" t="s">
        <v>439</v>
      </c>
      <c r="E61" s="205">
        <f>SUM(F62:BB62)</f>
        <v>148</v>
      </c>
      <c r="F61" s="163">
        <v>6</v>
      </c>
      <c r="G61" s="11">
        <v>6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33</v>
      </c>
      <c r="AG61" s="11"/>
      <c r="AH61" s="11">
        <v>19</v>
      </c>
      <c r="AI61" s="11">
        <v>6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ht="12.75">
      <c r="A62" s="251"/>
      <c r="B62" s="202"/>
      <c r="C62" s="202"/>
      <c r="D62" s="210"/>
      <c r="E62" s="206"/>
      <c r="F62" s="163">
        <v>20</v>
      </c>
      <c r="G62" s="11">
        <v>20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9</v>
      </c>
      <c r="AG62" s="11"/>
      <c r="AH62" s="11">
        <v>34</v>
      </c>
      <c r="AI62" s="11">
        <v>65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ht="12.75">
      <c r="A63" s="250">
        <v>17</v>
      </c>
      <c r="B63" s="201" t="s">
        <v>91</v>
      </c>
      <c r="C63" s="203" t="s">
        <v>541</v>
      </c>
      <c r="D63" s="209" t="s">
        <v>440</v>
      </c>
      <c r="E63" s="225">
        <f>SUM(F64:BB64)</f>
        <v>144</v>
      </c>
      <c r="F63" s="11">
        <v>8</v>
      </c>
      <c r="G63" s="11">
        <v>7</v>
      </c>
      <c r="H63" s="11">
        <v>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>
        <v>3</v>
      </c>
      <c r="BA63" s="11">
        <v>3</v>
      </c>
      <c r="BB63" s="11">
        <v>2</v>
      </c>
    </row>
    <row r="64" spans="1:54" ht="12.75">
      <c r="A64" s="251"/>
      <c r="B64" s="202"/>
      <c r="C64" s="204"/>
      <c r="D64" s="210"/>
      <c r="E64" s="226"/>
      <c r="F64" s="11">
        <v>16</v>
      </c>
      <c r="G64" s="11">
        <v>18</v>
      </c>
      <c r="H64" s="11">
        <v>30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26</v>
      </c>
      <c r="BA64" s="11">
        <v>26</v>
      </c>
      <c r="BB64" s="11">
        <v>28</v>
      </c>
    </row>
    <row r="65" spans="1:54" ht="12.75">
      <c r="A65" s="250">
        <v>18</v>
      </c>
      <c r="B65" s="201" t="s">
        <v>12</v>
      </c>
      <c r="C65" s="201" t="s">
        <v>540</v>
      </c>
      <c r="D65" s="209" t="s">
        <v>441</v>
      </c>
      <c r="E65" s="205">
        <f>SUM(F66:BB66)</f>
        <v>77</v>
      </c>
      <c r="F65" s="163">
        <v>9</v>
      </c>
      <c r="G65" s="11">
        <v>13</v>
      </c>
      <c r="H65" s="11">
        <v>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37</v>
      </c>
      <c r="AG65" s="11"/>
      <c r="AH65" s="11">
        <v>36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>
        <v>8</v>
      </c>
      <c r="BA65" s="11">
        <v>13</v>
      </c>
      <c r="BB65" s="11"/>
    </row>
    <row r="66" spans="1:54" ht="12.75">
      <c r="A66" s="251"/>
      <c r="B66" s="202"/>
      <c r="C66" s="202"/>
      <c r="D66" s="210"/>
      <c r="E66" s="206"/>
      <c r="F66" s="163">
        <v>14</v>
      </c>
      <c r="G66" s="11">
        <v>9</v>
      </c>
      <c r="H66" s="11">
        <v>18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5</v>
      </c>
      <c r="AG66" s="11"/>
      <c r="AH66" s="11">
        <v>6</v>
      </c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>
        <v>16</v>
      </c>
      <c r="BA66" s="11">
        <v>9</v>
      </c>
      <c r="BB66" s="11"/>
    </row>
    <row r="67" spans="1:54" ht="12.75">
      <c r="A67" s="250">
        <v>19</v>
      </c>
      <c r="B67" s="203" t="s">
        <v>12</v>
      </c>
      <c r="C67" s="201" t="s">
        <v>540</v>
      </c>
      <c r="D67" s="209" t="s">
        <v>324</v>
      </c>
      <c r="E67" s="205">
        <f>SUM(F68:BB68)</f>
        <v>74</v>
      </c>
      <c r="F67" s="11">
        <v>3</v>
      </c>
      <c r="G67" s="11">
        <v>5</v>
      </c>
      <c r="H67" s="11">
        <v>3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ht="12.75">
      <c r="A68" s="251"/>
      <c r="B68" s="204"/>
      <c r="C68" s="202"/>
      <c r="D68" s="210"/>
      <c r="E68" s="206"/>
      <c r="F68" s="11">
        <v>26</v>
      </c>
      <c r="G68" s="11">
        <v>22</v>
      </c>
      <c r="H68" s="11">
        <v>26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ht="12.75">
      <c r="A69" s="250">
        <v>20</v>
      </c>
      <c r="B69" s="201" t="s">
        <v>91</v>
      </c>
      <c r="C69" s="203" t="s">
        <v>541</v>
      </c>
      <c r="D69" s="209" t="s">
        <v>268</v>
      </c>
      <c r="E69" s="205">
        <f>SUM(F70:BB70)</f>
        <v>70</v>
      </c>
      <c r="F69" s="163">
        <v>10</v>
      </c>
      <c r="G69" s="11">
        <v>8</v>
      </c>
      <c r="H69" s="11">
        <v>17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>
        <v>21</v>
      </c>
      <c r="BA69" s="11">
        <v>8</v>
      </c>
      <c r="BB69" s="11">
        <v>6</v>
      </c>
    </row>
    <row r="70" spans="1:54" ht="12.75">
      <c r="A70" s="251"/>
      <c r="B70" s="202"/>
      <c r="C70" s="204"/>
      <c r="D70" s="210"/>
      <c r="E70" s="206"/>
      <c r="F70" s="163">
        <v>12</v>
      </c>
      <c r="G70" s="11">
        <v>16</v>
      </c>
      <c r="H70" s="11">
        <v>5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>
        <v>1</v>
      </c>
      <c r="BA70" s="11">
        <v>16</v>
      </c>
      <c r="BB70" s="11">
        <v>20</v>
      </c>
    </row>
    <row r="71" spans="1:54" ht="12.75">
      <c r="A71" s="250">
        <v>21</v>
      </c>
      <c r="B71" s="201" t="s">
        <v>12</v>
      </c>
      <c r="C71" s="201" t="s">
        <v>540</v>
      </c>
      <c r="D71" s="209" t="s">
        <v>442</v>
      </c>
      <c r="E71" s="205">
        <f>SUM(F72:BB72)</f>
        <v>62</v>
      </c>
      <c r="F71" s="163">
        <v>11</v>
      </c>
      <c r="G71" s="11">
        <v>17</v>
      </c>
      <c r="H71" s="11">
        <v>10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>
        <v>24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>
        <v>19</v>
      </c>
      <c r="BA71" s="11"/>
      <c r="BB71" s="11">
        <v>15</v>
      </c>
    </row>
    <row r="72" spans="1:54" ht="12.75">
      <c r="A72" s="251"/>
      <c r="B72" s="202"/>
      <c r="C72" s="202"/>
      <c r="D72" s="210"/>
      <c r="E72" s="206"/>
      <c r="F72" s="163">
        <v>11</v>
      </c>
      <c r="G72" s="11">
        <v>5</v>
      </c>
      <c r="H72" s="11">
        <v>12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>
        <v>24</v>
      </c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>
        <v>3</v>
      </c>
      <c r="BA72" s="11"/>
      <c r="BB72" s="11">
        <v>7</v>
      </c>
    </row>
    <row r="73" spans="1:54" ht="12.75">
      <c r="A73" s="250">
        <v>22</v>
      </c>
      <c r="B73" s="203" t="s">
        <v>91</v>
      </c>
      <c r="C73" s="203" t="s">
        <v>541</v>
      </c>
      <c r="D73" s="209" t="s">
        <v>498</v>
      </c>
      <c r="E73" s="225">
        <f>SUM(G74:BB74)</f>
        <v>56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>
        <v>4</v>
      </c>
      <c r="BA73" s="11">
        <v>6</v>
      </c>
      <c r="BB73" s="11">
        <v>10</v>
      </c>
    </row>
    <row r="74" spans="1:54" ht="12.75">
      <c r="A74" s="251"/>
      <c r="B74" s="204"/>
      <c r="C74" s="204"/>
      <c r="D74" s="210"/>
      <c r="E74" s="22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>
        <v>24</v>
      </c>
      <c r="BA74" s="11">
        <v>20</v>
      </c>
      <c r="BB74" s="11">
        <v>12</v>
      </c>
    </row>
    <row r="75" spans="1:54" ht="12.75">
      <c r="A75" s="250">
        <v>23</v>
      </c>
      <c r="B75" s="203" t="s">
        <v>91</v>
      </c>
      <c r="C75" s="203" t="s">
        <v>541</v>
      </c>
      <c r="D75" s="209" t="s">
        <v>358</v>
      </c>
      <c r="E75" s="205">
        <f>SUM(F76:BB76)</f>
        <v>48</v>
      </c>
      <c r="F75" s="11">
        <v>7</v>
      </c>
      <c r="G75" s="163">
        <v>9</v>
      </c>
      <c r="H75" s="11">
        <v>8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4" ht="12.75">
      <c r="A76" s="251"/>
      <c r="B76" s="204"/>
      <c r="C76" s="204"/>
      <c r="D76" s="210"/>
      <c r="E76" s="206"/>
      <c r="F76" s="11">
        <v>18</v>
      </c>
      <c r="G76" s="163">
        <v>14</v>
      </c>
      <c r="H76" s="11">
        <v>16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1:54" ht="12.75">
      <c r="A77" s="250">
        <v>24</v>
      </c>
      <c r="B77" s="203" t="s">
        <v>14</v>
      </c>
      <c r="C77" s="201" t="s">
        <v>547</v>
      </c>
      <c r="D77" s="266" t="s">
        <v>281</v>
      </c>
      <c r="E77" s="250">
        <f>SUM(F78:BB78)</f>
        <v>45</v>
      </c>
      <c r="F77" s="11">
        <v>12</v>
      </c>
      <c r="G77" s="11">
        <v>12</v>
      </c>
      <c r="H77" s="11">
        <v>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17</v>
      </c>
      <c r="BA77" s="11"/>
      <c r="BB77" s="11"/>
    </row>
    <row r="78" spans="1:54" ht="12.75">
      <c r="A78" s="251"/>
      <c r="B78" s="204"/>
      <c r="C78" s="202"/>
      <c r="D78" s="267"/>
      <c r="E78" s="251"/>
      <c r="F78" s="11">
        <v>10</v>
      </c>
      <c r="G78" s="11">
        <v>10</v>
      </c>
      <c r="H78" s="11">
        <v>20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>
        <v>5</v>
      </c>
      <c r="BA78" s="11"/>
      <c r="BB78" s="11"/>
    </row>
    <row r="79" spans="1:54" ht="12.75">
      <c r="A79" s="250">
        <v>25</v>
      </c>
      <c r="B79" s="203" t="s">
        <v>117</v>
      </c>
      <c r="C79" s="201" t="s">
        <v>542</v>
      </c>
      <c r="D79" s="209" t="s">
        <v>447</v>
      </c>
      <c r="E79" s="225">
        <f>SUM(G80:BB80)</f>
        <v>33</v>
      </c>
      <c r="F79" s="11"/>
      <c r="G79" s="11">
        <v>19</v>
      </c>
      <c r="H79" s="11">
        <v>14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12</v>
      </c>
      <c r="BA79" s="11">
        <v>21</v>
      </c>
      <c r="BB79" s="11">
        <v>11</v>
      </c>
    </row>
    <row r="80" spans="1:54" ht="12.75">
      <c r="A80" s="251"/>
      <c r="B80" s="204"/>
      <c r="C80" s="202"/>
      <c r="D80" s="210"/>
      <c r="E80" s="226"/>
      <c r="F80" s="11"/>
      <c r="G80" s="11">
        <v>3</v>
      </c>
      <c r="H80" s="11">
        <v>8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>
        <v>10</v>
      </c>
      <c r="BA80" s="11">
        <v>1</v>
      </c>
      <c r="BB80" s="11">
        <v>11</v>
      </c>
    </row>
    <row r="81" spans="1:54" ht="12.75">
      <c r="A81" s="250">
        <v>26</v>
      </c>
      <c r="B81" s="201" t="s">
        <v>91</v>
      </c>
      <c r="C81" s="203" t="s">
        <v>541</v>
      </c>
      <c r="D81" s="209" t="s">
        <v>269</v>
      </c>
      <c r="E81" s="205">
        <f>SUM(F82:BB82)</f>
        <v>32</v>
      </c>
      <c r="F81" s="163">
        <v>19</v>
      </c>
      <c r="G81" s="163">
        <v>10</v>
      </c>
      <c r="H81" s="11">
        <v>19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>
        <v>9</v>
      </c>
      <c r="BA81" s="11"/>
      <c r="BB81" s="11"/>
    </row>
    <row r="82" spans="1:54" ht="12.75">
      <c r="A82" s="251"/>
      <c r="B82" s="202"/>
      <c r="C82" s="204"/>
      <c r="D82" s="210"/>
      <c r="E82" s="206"/>
      <c r="F82" s="163">
        <v>3</v>
      </c>
      <c r="G82" s="163">
        <v>12</v>
      </c>
      <c r="H82" s="11">
        <v>3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14</v>
      </c>
      <c r="BA82" s="11"/>
      <c r="BB82" s="11"/>
    </row>
    <row r="83" spans="1:54" ht="12.75">
      <c r="A83" s="250" t="s">
        <v>518</v>
      </c>
      <c r="B83" s="201" t="s">
        <v>12</v>
      </c>
      <c r="C83" s="201" t="s">
        <v>540</v>
      </c>
      <c r="D83" s="209" t="s">
        <v>443</v>
      </c>
      <c r="E83" s="205">
        <f>SUM(F84:BB84)</f>
        <v>29</v>
      </c>
      <c r="F83" s="163">
        <v>15</v>
      </c>
      <c r="G83" s="11">
        <v>21</v>
      </c>
      <c r="H83" s="11">
        <v>12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>
        <v>14</v>
      </c>
      <c r="BA83" s="11">
        <v>19</v>
      </c>
      <c r="BB83" s="11"/>
    </row>
    <row r="84" spans="1:54" ht="12.75">
      <c r="A84" s="290"/>
      <c r="B84" s="202"/>
      <c r="C84" s="202"/>
      <c r="D84" s="210"/>
      <c r="E84" s="206"/>
      <c r="F84" s="163">
        <v>7</v>
      </c>
      <c r="G84" s="11">
        <v>1</v>
      </c>
      <c r="H84" s="11">
        <v>10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>
        <v>8</v>
      </c>
      <c r="BA84" s="11">
        <v>3</v>
      </c>
      <c r="BB84" s="11"/>
    </row>
    <row r="85" spans="1:54" ht="12.75">
      <c r="A85" s="290"/>
      <c r="B85" s="201" t="s">
        <v>84</v>
      </c>
      <c r="C85" s="203" t="s">
        <v>546</v>
      </c>
      <c r="D85" s="209" t="s">
        <v>444</v>
      </c>
      <c r="E85" s="205">
        <f>SUM(F86:BB86)</f>
        <v>29</v>
      </c>
      <c r="F85" s="109">
        <v>18</v>
      </c>
      <c r="G85" s="11"/>
      <c r="H85" s="11">
        <v>5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>
        <v>39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</row>
    <row r="86" spans="1:54" ht="12.75">
      <c r="A86" s="251"/>
      <c r="B86" s="202"/>
      <c r="C86" s="204"/>
      <c r="D86" s="210"/>
      <c r="E86" s="206"/>
      <c r="F86" s="109">
        <v>4</v>
      </c>
      <c r="G86" s="11"/>
      <c r="H86" s="11">
        <v>22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>
        <v>3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</row>
    <row r="87" spans="1:54" ht="12.75">
      <c r="A87" s="256">
        <v>29</v>
      </c>
      <c r="B87" s="203" t="s">
        <v>19</v>
      </c>
      <c r="C87" s="209" t="s">
        <v>539</v>
      </c>
      <c r="D87" s="286" t="s">
        <v>499</v>
      </c>
      <c r="E87" s="264">
        <f>SUM(F88:BB88)</f>
        <v>28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5</v>
      </c>
      <c r="BA87" s="11">
        <v>16</v>
      </c>
      <c r="BB87" s="11"/>
    </row>
    <row r="88" spans="1:54" ht="12.75">
      <c r="A88" s="256"/>
      <c r="B88" s="204"/>
      <c r="C88" s="210"/>
      <c r="D88" s="287"/>
      <c r="E88" s="265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>
        <v>22</v>
      </c>
      <c r="BA88" s="11">
        <v>6</v>
      </c>
      <c r="BB88" s="11"/>
    </row>
    <row r="89" spans="1:54" ht="12.75">
      <c r="A89" s="250">
        <v>30</v>
      </c>
      <c r="B89" s="201" t="s">
        <v>19</v>
      </c>
      <c r="C89" s="209" t="s">
        <v>539</v>
      </c>
      <c r="D89" s="209" t="s">
        <v>501</v>
      </c>
      <c r="E89" s="250">
        <f>SUM(F90:BB90)</f>
        <v>27</v>
      </c>
      <c r="F89" s="109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>
        <v>11</v>
      </c>
      <c r="BA89" s="11"/>
      <c r="BB89" s="11">
        <v>8</v>
      </c>
    </row>
    <row r="90" spans="1:54" ht="12.75">
      <c r="A90" s="290"/>
      <c r="B90" s="202"/>
      <c r="C90" s="210"/>
      <c r="D90" s="210"/>
      <c r="E90" s="251"/>
      <c r="F90" s="109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11</v>
      </c>
      <c r="BA90" s="11"/>
      <c r="BB90" s="11">
        <v>16</v>
      </c>
    </row>
    <row r="91" spans="1:54" ht="12.75">
      <c r="A91" s="256">
        <v>31</v>
      </c>
      <c r="B91" s="201" t="s">
        <v>11</v>
      </c>
      <c r="C91" s="201" t="s">
        <v>544</v>
      </c>
      <c r="D91" s="266" t="s">
        <v>502</v>
      </c>
      <c r="E91" s="250">
        <f>SUM(F92:BB92)</f>
        <v>26</v>
      </c>
      <c r="F91" s="109"/>
      <c r="G91" s="109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>
        <v>13</v>
      </c>
      <c r="BA91" s="11">
        <v>14</v>
      </c>
      <c r="BB91" s="11">
        <v>13</v>
      </c>
    </row>
    <row r="92" spans="1:54" ht="12.75">
      <c r="A92" s="256"/>
      <c r="B92" s="202"/>
      <c r="C92" s="202"/>
      <c r="D92" s="267"/>
      <c r="E92" s="251"/>
      <c r="F92" s="109"/>
      <c r="G92" s="109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9</v>
      </c>
      <c r="BA92" s="11">
        <v>8</v>
      </c>
      <c r="BB92" s="11">
        <v>9</v>
      </c>
    </row>
    <row r="93" spans="1:54" ht="12.75">
      <c r="A93" s="256">
        <v>32</v>
      </c>
      <c r="B93" s="203" t="s">
        <v>12</v>
      </c>
      <c r="C93" s="201" t="s">
        <v>540</v>
      </c>
      <c r="D93" s="286" t="s">
        <v>205</v>
      </c>
      <c r="E93" s="205">
        <f>SUM(F94:BB94)</f>
        <v>24</v>
      </c>
      <c r="F93" s="11">
        <v>16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>
        <v>7</v>
      </c>
    </row>
    <row r="94" spans="1:54" ht="12.75">
      <c r="A94" s="256"/>
      <c r="B94" s="204"/>
      <c r="C94" s="202"/>
      <c r="D94" s="287"/>
      <c r="E94" s="206"/>
      <c r="F94" s="11">
        <v>6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>
        <v>18</v>
      </c>
    </row>
    <row r="95" spans="1:54" ht="12.75">
      <c r="A95" s="250">
        <v>33</v>
      </c>
      <c r="B95" s="201" t="s">
        <v>11</v>
      </c>
      <c r="C95" s="201" t="s">
        <v>544</v>
      </c>
      <c r="D95" s="209" t="s">
        <v>364</v>
      </c>
      <c r="E95" s="205">
        <f>SUM(F96:BB96)</f>
        <v>22</v>
      </c>
      <c r="F95" s="163">
        <v>13</v>
      </c>
      <c r="G95" s="163">
        <v>11</v>
      </c>
      <c r="H95" s="11">
        <v>20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</row>
    <row r="96" spans="1:54" ht="12.75">
      <c r="A96" s="251"/>
      <c r="B96" s="202"/>
      <c r="C96" s="202"/>
      <c r="D96" s="210"/>
      <c r="E96" s="206"/>
      <c r="F96" s="163">
        <v>9</v>
      </c>
      <c r="G96" s="163">
        <v>11</v>
      </c>
      <c r="H96" s="11">
        <v>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</row>
    <row r="97" spans="1:54" ht="12.75">
      <c r="A97" s="250">
        <v>34</v>
      </c>
      <c r="B97" s="201" t="s">
        <v>13</v>
      </c>
      <c r="C97" s="201" t="s">
        <v>540</v>
      </c>
      <c r="D97" s="266" t="s">
        <v>277</v>
      </c>
      <c r="E97" s="250">
        <f>SUM(F98:BB98)</f>
        <v>20</v>
      </c>
      <c r="F97" s="109"/>
      <c r="G97" s="109">
        <v>20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>
        <v>16</v>
      </c>
      <c r="BA97" s="11">
        <v>10</v>
      </c>
      <c r="BB97" s="11"/>
    </row>
    <row r="98" spans="1:54" ht="12.75">
      <c r="A98" s="290"/>
      <c r="B98" s="202"/>
      <c r="C98" s="202"/>
      <c r="D98" s="267"/>
      <c r="E98" s="251"/>
      <c r="F98" s="11"/>
      <c r="G98" s="11">
        <v>2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>
        <v>6</v>
      </c>
      <c r="BA98" s="11">
        <v>12</v>
      </c>
      <c r="BB98" s="11"/>
    </row>
    <row r="99" spans="1:54" ht="12.75">
      <c r="A99" s="256">
        <v>35</v>
      </c>
      <c r="B99" s="201" t="s">
        <v>129</v>
      </c>
      <c r="C99" s="203" t="s">
        <v>543</v>
      </c>
      <c r="D99" s="266" t="s">
        <v>361</v>
      </c>
      <c r="E99" s="250">
        <f>SUM(F100:BB100)</f>
        <v>18</v>
      </c>
      <c r="F99" s="109"/>
      <c r="G99" s="109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>
        <v>18</v>
      </c>
      <c r="BB99" s="11">
        <v>9</v>
      </c>
    </row>
    <row r="100" spans="1:54" ht="12.75">
      <c r="A100" s="256"/>
      <c r="B100" s="202"/>
      <c r="C100" s="204"/>
      <c r="D100" s="267"/>
      <c r="E100" s="251"/>
      <c r="F100" s="109"/>
      <c r="G100" s="109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>
        <v>4</v>
      </c>
      <c r="BB100" s="11">
        <v>14</v>
      </c>
    </row>
    <row r="101" spans="1:54" ht="12.75">
      <c r="A101" s="250">
        <v>36</v>
      </c>
      <c r="B101" s="203" t="s">
        <v>14</v>
      </c>
      <c r="C101" s="201" t="s">
        <v>547</v>
      </c>
      <c r="D101" s="266" t="s">
        <v>506</v>
      </c>
      <c r="E101" s="264">
        <f>SUM(F102:BB102)</f>
        <v>17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>
        <v>9</v>
      </c>
      <c r="BB101" s="11">
        <v>19</v>
      </c>
    </row>
    <row r="102" spans="1:54" ht="12.75">
      <c r="A102" s="251"/>
      <c r="B102" s="204"/>
      <c r="C102" s="202"/>
      <c r="D102" s="267"/>
      <c r="E102" s="265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>
        <v>14</v>
      </c>
      <c r="BB102" s="11">
        <v>3</v>
      </c>
    </row>
    <row r="103" spans="1:54" ht="12.75">
      <c r="A103" s="250" t="s">
        <v>519</v>
      </c>
      <c r="B103" s="201" t="s">
        <v>12</v>
      </c>
      <c r="C103" s="201" t="s">
        <v>540</v>
      </c>
      <c r="D103" s="209" t="s">
        <v>274</v>
      </c>
      <c r="E103" s="205">
        <f>SUM(F104:BB104)</f>
        <v>15</v>
      </c>
      <c r="F103" s="163">
        <v>14</v>
      </c>
      <c r="G103" s="11"/>
      <c r="H103" s="11">
        <v>15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</row>
    <row r="104" spans="1:54" ht="12.75">
      <c r="A104" s="290"/>
      <c r="B104" s="202"/>
      <c r="C104" s="202"/>
      <c r="D104" s="210"/>
      <c r="E104" s="206"/>
      <c r="F104" s="163">
        <v>8</v>
      </c>
      <c r="G104" s="11"/>
      <c r="H104" s="11">
        <v>7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</row>
    <row r="105" spans="1:54" ht="12.75">
      <c r="A105" s="290"/>
      <c r="B105" s="201" t="s">
        <v>14</v>
      </c>
      <c r="C105" s="201" t="s">
        <v>547</v>
      </c>
      <c r="D105" s="266" t="s">
        <v>453</v>
      </c>
      <c r="E105" s="250">
        <f>SUM(F106:BB106)</f>
        <v>15</v>
      </c>
      <c r="F105" s="109"/>
      <c r="G105" s="11"/>
      <c r="H105" s="11">
        <v>13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>
        <v>16</v>
      </c>
    </row>
    <row r="106" spans="1:54" ht="12.75">
      <c r="A106" s="251"/>
      <c r="B106" s="202"/>
      <c r="C106" s="202"/>
      <c r="D106" s="267"/>
      <c r="E106" s="251"/>
      <c r="F106" s="109"/>
      <c r="G106" s="11"/>
      <c r="H106" s="11">
        <v>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>
        <v>6</v>
      </c>
    </row>
    <row r="107" spans="1:54" ht="12.75">
      <c r="A107" s="207" t="s">
        <v>520</v>
      </c>
      <c r="B107" s="203" t="s">
        <v>12</v>
      </c>
      <c r="C107" s="201" t="s">
        <v>540</v>
      </c>
      <c r="D107" s="209" t="s">
        <v>500</v>
      </c>
      <c r="E107" s="225">
        <f>SUM(F108:BB108)</f>
        <v>14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>
        <v>10</v>
      </c>
      <c r="BA107" s="11">
        <v>20</v>
      </c>
      <c r="BB107" s="11"/>
    </row>
    <row r="108" spans="1:54" ht="12.75">
      <c r="A108" s="208"/>
      <c r="B108" s="204"/>
      <c r="C108" s="202"/>
      <c r="D108" s="210"/>
      <c r="E108" s="22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>
        <v>12</v>
      </c>
      <c r="BA108" s="11">
        <v>2</v>
      </c>
      <c r="BB108" s="11"/>
    </row>
    <row r="109" spans="1:54" ht="12.75">
      <c r="A109" s="207" t="s">
        <v>521</v>
      </c>
      <c r="B109" s="201" t="s">
        <v>12</v>
      </c>
      <c r="C109" s="201" t="s">
        <v>540</v>
      </c>
      <c r="D109" s="209" t="s">
        <v>278</v>
      </c>
      <c r="E109" s="205">
        <f>SUM(F110:BB110)</f>
        <v>13</v>
      </c>
      <c r="F109" s="163"/>
      <c r="G109" s="163">
        <v>16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>
        <v>15</v>
      </c>
      <c r="BB109" s="11"/>
    </row>
    <row r="110" spans="1:54" ht="12.75">
      <c r="A110" s="208"/>
      <c r="B110" s="202"/>
      <c r="C110" s="202"/>
      <c r="D110" s="210"/>
      <c r="E110" s="206"/>
      <c r="F110" s="163"/>
      <c r="G110" s="163">
        <v>6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>
        <v>7</v>
      </c>
      <c r="BB110" s="11"/>
    </row>
    <row r="111" spans="1:54" ht="12.75">
      <c r="A111" s="207" t="s">
        <v>522</v>
      </c>
      <c r="B111" s="203" t="s">
        <v>91</v>
      </c>
      <c r="C111" s="203" t="s">
        <v>541</v>
      </c>
      <c r="D111" s="209" t="s">
        <v>503</v>
      </c>
      <c r="E111" s="225">
        <f>SUM(F112:BB112)</f>
        <v>12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>
        <v>15</v>
      </c>
      <c r="BA111" s="11">
        <v>17</v>
      </c>
      <c r="BB111" s="11"/>
    </row>
    <row r="112" spans="1:54" ht="12.75">
      <c r="A112" s="220"/>
      <c r="B112" s="204"/>
      <c r="C112" s="204"/>
      <c r="D112" s="210"/>
      <c r="E112" s="226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>
        <v>7</v>
      </c>
      <c r="BA112" s="11">
        <v>5</v>
      </c>
      <c r="BB112" s="11"/>
    </row>
    <row r="113" spans="1:54" ht="12.75">
      <c r="A113" s="220"/>
      <c r="B113" s="203" t="s">
        <v>91</v>
      </c>
      <c r="C113" s="203" t="s">
        <v>541</v>
      </c>
      <c r="D113" s="209" t="s">
        <v>504</v>
      </c>
      <c r="E113" s="225">
        <f>SUM(F114:BB114)</f>
        <v>12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>
        <v>18</v>
      </c>
      <c r="BA113" s="11"/>
      <c r="BB113" s="11">
        <v>14</v>
      </c>
    </row>
    <row r="114" spans="1:54" ht="12.75">
      <c r="A114" s="220"/>
      <c r="B114" s="204"/>
      <c r="C114" s="204"/>
      <c r="D114" s="210"/>
      <c r="E114" s="226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>
        <v>4</v>
      </c>
      <c r="BA114" s="11"/>
      <c r="BB114" s="11">
        <v>8</v>
      </c>
    </row>
    <row r="115" spans="1:54" ht="12.75">
      <c r="A115" s="220"/>
      <c r="B115" s="203" t="s">
        <v>13</v>
      </c>
      <c r="C115" s="201" t="s">
        <v>540</v>
      </c>
      <c r="D115" s="266" t="s">
        <v>505</v>
      </c>
      <c r="E115" s="264">
        <f>SUM(F116:BB116)</f>
        <v>12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>
        <v>20</v>
      </c>
      <c r="BA115" s="11"/>
      <c r="BB115" s="11">
        <v>12</v>
      </c>
    </row>
    <row r="116" spans="1:54" ht="12.75">
      <c r="A116" s="220"/>
      <c r="B116" s="204"/>
      <c r="C116" s="202"/>
      <c r="D116" s="267"/>
      <c r="E116" s="265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>
        <v>2</v>
      </c>
      <c r="BA116" s="11"/>
      <c r="BB116" s="11">
        <v>10</v>
      </c>
    </row>
    <row r="117" spans="1:54" ht="12.75">
      <c r="A117" s="220"/>
      <c r="B117" s="203" t="s">
        <v>84</v>
      </c>
      <c r="C117" s="203" t="s">
        <v>546</v>
      </c>
      <c r="D117" s="266" t="s">
        <v>508</v>
      </c>
      <c r="E117" s="264">
        <f>SUM(H118:BB118)</f>
        <v>12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>
        <v>12</v>
      </c>
      <c r="BB117" s="11">
        <v>20</v>
      </c>
    </row>
    <row r="118" spans="1:54" ht="12.75">
      <c r="A118" s="208"/>
      <c r="B118" s="204"/>
      <c r="C118" s="204"/>
      <c r="D118" s="267"/>
      <c r="E118" s="265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>
        <v>10</v>
      </c>
      <c r="BB118" s="11">
        <v>2</v>
      </c>
    </row>
    <row r="119" spans="1:54" ht="12.75">
      <c r="A119" s="207" t="s">
        <v>523</v>
      </c>
      <c r="B119" s="201" t="s">
        <v>13</v>
      </c>
      <c r="C119" s="201" t="s">
        <v>540</v>
      </c>
      <c r="D119" s="266" t="s">
        <v>279</v>
      </c>
      <c r="E119" s="250">
        <f>SUM(F120:BB120)</f>
        <v>11</v>
      </c>
      <c r="F119" s="109">
        <v>17</v>
      </c>
      <c r="G119" s="11"/>
      <c r="H119" s="11">
        <v>16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</row>
    <row r="120" spans="1:54" ht="12.75">
      <c r="A120" s="220"/>
      <c r="B120" s="202"/>
      <c r="C120" s="202"/>
      <c r="D120" s="267"/>
      <c r="E120" s="251"/>
      <c r="F120" s="109">
        <v>5</v>
      </c>
      <c r="G120" s="11"/>
      <c r="H120" s="11">
        <v>6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1:54" ht="12.75">
      <c r="A121" s="220"/>
      <c r="B121" s="203" t="s">
        <v>12</v>
      </c>
      <c r="C121" s="201" t="s">
        <v>540</v>
      </c>
      <c r="D121" s="209" t="s">
        <v>507</v>
      </c>
      <c r="E121" s="225">
        <f>SUM(F122:BB122)</f>
        <v>11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>
        <v>11</v>
      </c>
      <c r="BB121" s="11"/>
    </row>
    <row r="122" spans="1:54" ht="12.75">
      <c r="A122" s="208"/>
      <c r="B122" s="204"/>
      <c r="C122" s="202"/>
      <c r="D122" s="210"/>
      <c r="E122" s="226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>
        <v>11</v>
      </c>
      <c r="BB122" s="11"/>
    </row>
    <row r="123" spans="1:54" ht="12.75">
      <c r="A123" s="207" t="s">
        <v>524</v>
      </c>
      <c r="B123" s="201" t="s">
        <v>19</v>
      </c>
      <c r="C123" s="239" t="s">
        <v>551</v>
      </c>
      <c r="D123" s="266" t="s">
        <v>338</v>
      </c>
      <c r="E123" s="264">
        <f>SUM(F124:BB124)</f>
        <v>8</v>
      </c>
      <c r="F123" s="11"/>
      <c r="G123" s="11">
        <v>14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</row>
    <row r="124" spans="1:54" ht="12.75">
      <c r="A124" s="208"/>
      <c r="B124" s="202"/>
      <c r="C124" s="240"/>
      <c r="D124" s="267"/>
      <c r="E124" s="265"/>
      <c r="F124" s="11"/>
      <c r="G124" s="11">
        <v>8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</row>
    <row r="125" spans="1:54" ht="12.75">
      <c r="A125" s="207" t="s">
        <v>525</v>
      </c>
      <c r="B125" s="201" t="s">
        <v>22</v>
      </c>
      <c r="C125" s="241" t="s">
        <v>548</v>
      </c>
      <c r="D125" s="266" t="s">
        <v>272</v>
      </c>
      <c r="E125" s="250">
        <f>SUM(F126:BB126)</f>
        <v>7</v>
      </c>
      <c r="F125" s="109"/>
      <c r="G125" s="109">
        <v>15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</row>
    <row r="126" spans="1:54" ht="12.75">
      <c r="A126" s="208"/>
      <c r="B126" s="202"/>
      <c r="C126" s="242"/>
      <c r="D126" s="267"/>
      <c r="E126" s="251"/>
      <c r="F126" s="109"/>
      <c r="G126" s="109">
        <v>7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</row>
    <row r="127" spans="1:54" ht="12.75">
      <c r="A127" s="271" t="s">
        <v>526</v>
      </c>
      <c r="B127" s="203" t="s">
        <v>113</v>
      </c>
      <c r="C127" s="209" t="s">
        <v>539</v>
      </c>
      <c r="D127" s="209" t="s">
        <v>445</v>
      </c>
      <c r="E127" s="264">
        <f>SUM(F128:BB128)</f>
        <v>6</v>
      </c>
      <c r="F127" s="11">
        <v>20</v>
      </c>
      <c r="G127" s="11"/>
      <c r="H127" s="11">
        <v>18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</row>
    <row r="128" spans="1:54" ht="12.75">
      <c r="A128" s="271"/>
      <c r="B128" s="204"/>
      <c r="C128" s="210"/>
      <c r="D128" s="210"/>
      <c r="E128" s="265"/>
      <c r="F128" s="11">
        <v>2</v>
      </c>
      <c r="G128" s="11"/>
      <c r="H128" s="11">
        <v>4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</row>
    <row r="129" spans="1:54" ht="12.75">
      <c r="A129" s="259" t="s">
        <v>527</v>
      </c>
      <c r="B129" s="201" t="s">
        <v>129</v>
      </c>
      <c r="C129" s="203" t="s">
        <v>543</v>
      </c>
      <c r="D129" s="266" t="s">
        <v>509</v>
      </c>
      <c r="E129" s="250">
        <f>SUM(F130:BB130)</f>
        <v>5</v>
      </c>
      <c r="F129" s="109"/>
      <c r="G129" s="10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>
        <v>17</v>
      </c>
    </row>
    <row r="130" spans="1:54" ht="12.75">
      <c r="A130" s="261"/>
      <c r="B130" s="202"/>
      <c r="C130" s="204"/>
      <c r="D130" s="267"/>
      <c r="E130" s="251"/>
      <c r="F130" s="109"/>
      <c r="G130" s="10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>
        <v>5</v>
      </c>
    </row>
    <row r="131" spans="1:54" ht="12.75">
      <c r="A131" s="259" t="s">
        <v>528</v>
      </c>
      <c r="B131" s="201" t="s">
        <v>91</v>
      </c>
      <c r="C131" s="203" t="s">
        <v>541</v>
      </c>
      <c r="D131" s="209" t="s">
        <v>510</v>
      </c>
      <c r="E131" s="205">
        <f>SUM(F132:BB132)</f>
        <v>4</v>
      </c>
      <c r="F131" s="163"/>
      <c r="G131" s="16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>
        <v>18</v>
      </c>
    </row>
    <row r="132" spans="1:54" ht="12.75">
      <c r="A132" s="260"/>
      <c r="B132" s="202"/>
      <c r="C132" s="204"/>
      <c r="D132" s="210"/>
      <c r="E132" s="206"/>
      <c r="F132" s="163"/>
      <c r="G132" s="16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>
        <v>4</v>
      </c>
    </row>
    <row r="133" spans="1:54" ht="12.75">
      <c r="A133" s="260"/>
      <c r="B133" s="201" t="s">
        <v>11</v>
      </c>
      <c r="C133" s="201" t="s">
        <v>544</v>
      </c>
      <c r="D133" s="286" t="s">
        <v>273</v>
      </c>
      <c r="E133" s="205">
        <f>SUM(F134:BB134)</f>
        <v>4</v>
      </c>
      <c r="F133" s="11"/>
      <c r="G133" s="11">
        <v>18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</row>
    <row r="134" spans="1:54" ht="12.75">
      <c r="A134" s="261"/>
      <c r="B134" s="202"/>
      <c r="C134" s="202"/>
      <c r="D134" s="287"/>
      <c r="E134" s="206"/>
      <c r="F134" s="11"/>
      <c r="G134" s="11">
        <v>4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</row>
    <row r="135" spans="1:54" ht="12.75">
      <c r="A135" s="259" t="s">
        <v>529</v>
      </c>
      <c r="B135" s="201" t="s">
        <v>12</v>
      </c>
      <c r="C135" s="201" t="s">
        <v>540</v>
      </c>
      <c r="D135" s="209" t="s">
        <v>446</v>
      </c>
      <c r="E135" s="205">
        <f>SUM(F136:BB136)</f>
        <v>2</v>
      </c>
      <c r="F135" s="163">
        <v>21</v>
      </c>
      <c r="G135" s="11"/>
      <c r="H135" s="11">
        <v>21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</row>
    <row r="136" spans="1:54" ht="12.75">
      <c r="A136" s="261"/>
      <c r="B136" s="202"/>
      <c r="C136" s="202"/>
      <c r="D136" s="210"/>
      <c r="E136" s="206"/>
      <c r="F136" s="163">
        <v>1</v>
      </c>
      <c r="G136" s="11"/>
      <c r="H136" s="11">
        <v>1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</row>
    <row r="137" spans="1:54" ht="12.75">
      <c r="A137" s="268" t="s">
        <v>530</v>
      </c>
      <c r="B137" s="203" t="s">
        <v>14</v>
      </c>
      <c r="C137" s="201" t="s">
        <v>547</v>
      </c>
      <c r="D137" s="266" t="s">
        <v>511</v>
      </c>
      <c r="E137" s="250">
        <f>SUM(F138:BB138)</f>
        <v>1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>
        <v>21</v>
      </c>
    </row>
    <row r="138" spans="1:54" ht="12.75">
      <c r="A138" s="253"/>
      <c r="B138" s="204"/>
      <c r="C138" s="202"/>
      <c r="D138" s="267"/>
      <c r="E138" s="25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>
        <v>1</v>
      </c>
    </row>
    <row r="139" ht="12.75">
      <c r="A139" s="352"/>
    </row>
    <row r="140" ht="12.75">
      <c r="A140" s="353"/>
    </row>
    <row r="141" ht="12.75">
      <c r="A141" s="354"/>
    </row>
    <row r="142" ht="12.75">
      <c r="A142" s="354"/>
    </row>
    <row r="143" ht="12.75">
      <c r="A143" s="232"/>
    </row>
    <row r="144" ht="12.75">
      <c r="A144" s="232"/>
    </row>
    <row r="145" ht="12.75">
      <c r="A145" s="232"/>
    </row>
    <row r="146" ht="12.75">
      <c r="A146" s="232"/>
    </row>
    <row r="147" ht="12.75">
      <c r="A147" s="354"/>
    </row>
    <row r="148" ht="12.75">
      <c r="A148" s="354"/>
    </row>
    <row r="149" ht="12.75">
      <c r="A149" s="353"/>
    </row>
    <row r="150" ht="12.75">
      <c r="A150" s="353"/>
    </row>
    <row r="151" ht="12.75">
      <c r="A151" s="353"/>
    </row>
    <row r="152" ht="12.75">
      <c r="A152" s="353"/>
    </row>
    <row r="153" ht="12.75">
      <c r="A153" s="354"/>
    </row>
    <row r="154" ht="12.75">
      <c r="A154" s="354"/>
    </row>
    <row r="155" ht="12.75">
      <c r="A155" s="353"/>
    </row>
    <row r="156" ht="12.75">
      <c r="A156" s="353"/>
    </row>
    <row r="157" ht="12.75">
      <c r="A157" s="353"/>
    </row>
    <row r="158" ht="12.75">
      <c r="A158" s="353"/>
    </row>
    <row r="159" ht="12.75">
      <c r="A159" s="353"/>
    </row>
    <row r="160" ht="12.75">
      <c r="A160" s="353"/>
    </row>
    <row r="161" ht="12.75">
      <c r="A161" s="355"/>
    </row>
    <row r="162" ht="12.75">
      <c r="A162" s="355"/>
    </row>
    <row r="163" ht="12.75">
      <c r="A163" s="355"/>
    </row>
    <row r="164" ht="12.75">
      <c r="A164" s="355"/>
    </row>
    <row r="165" ht="12.75">
      <c r="A165" s="353"/>
    </row>
    <row r="166" ht="12.75">
      <c r="A166" s="353"/>
    </row>
    <row r="167" ht="12.75">
      <c r="A167" s="353"/>
    </row>
    <row r="168" ht="12.75">
      <c r="A168" s="353"/>
    </row>
    <row r="169" ht="12.75">
      <c r="A169" s="353"/>
    </row>
    <row r="170" ht="12.75">
      <c r="A170" s="353"/>
    </row>
    <row r="171" ht="12.75">
      <c r="A171" s="353"/>
    </row>
    <row r="172" ht="12.75">
      <c r="A172" s="353"/>
    </row>
    <row r="173" ht="12.75">
      <c r="A173" s="353"/>
    </row>
    <row r="174" ht="12.75">
      <c r="A174" s="353"/>
    </row>
    <row r="175" ht="12.75">
      <c r="A175" s="324"/>
    </row>
    <row r="176" ht="12.75">
      <c r="A176" s="324"/>
    </row>
    <row r="177" ht="12.75">
      <c r="A177" s="324"/>
    </row>
    <row r="178" ht="12.75">
      <c r="A178" s="324"/>
    </row>
    <row r="179" ht="12.75">
      <c r="A179" s="324"/>
    </row>
    <row r="180" ht="12.75">
      <c r="A180" s="324"/>
    </row>
    <row r="181" ht="12.75">
      <c r="A181" s="354"/>
    </row>
    <row r="182" ht="12.75">
      <c r="A182" s="354"/>
    </row>
    <row r="183" ht="12.75">
      <c r="A183" s="354"/>
    </row>
    <row r="184" ht="12.75">
      <c r="A184" s="354"/>
    </row>
    <row r="185" ht="12.75">
      <c r="A185" s="354"/>
    </row>
    <row r="186" ht="12.75">
      <c r="A186" s="354"/>
    </row>
    <row r="187" ht="12.75">
      <c r="A187" s="324"/>
    </row>
    <row r="188" ht="12.75">
      <c r="A188" s="324"/>
    </row>
    <row r="189" ht="12.75">
      <c r="A189" s="324"/>
    </row>
    <row r="190" ht="12.75">
      <c r="A190" s="324"/>
    </row>
    <row r="191" ht="12.75">
      <c r="A191" s="324"/>
    </row>
    <row r="192" ht="12.75">
      <c r="A192" s="324"/>
    </row>
    <row r="193" ht="12.75">
      <c r="A193" s="324"/>
    </row>
    <row r="194" ht="12.75">
      <c r="A194" s="324"/>
    </row>
    <row r="195" ht="12.75">
      <c r="A195" s="324"/>
    </row>
    <row r="196" ht="12.75">
      <c r="A196" s="324"/>
    </row>
    <row r="197" ht="12.75">
      <c r="A197" s="324"/>
    </row>
    <row r="198" ht="12.75">
      <c r="A198" s="324"/>
    </row>
    <row r="199" ht="12.75">
      <c r="A199" s="324"/>
    </row>
    <row r="200" ht="12.75">
      <c r="A200" s="324"/>
    </row>
    <row r="201" ht="12.75">
      <c r="A201" s="324"/>
    </row>
    <row r="202" ht="12.75">
      <c r="A202" s="324"/>
    </row>
  </sheetData>
  <sheetProtection/>
  <mergeCells count="363">
    <mergeCell ref="A3:BB3"/>
    <mergeCell ref="A41:A42"/>
    <mergeCell ref="C37:C38"/>
    <mergeCell ref="C41:C42"/>
    <mergeCell ref="C43:C44"/>
    <mergeCell ref="C87:C88"/>
    <mergeCell ref="A31:A32"/>
    <mergeCell ref="A33:A34"/>
    <mergeCell ref="B25:T25"/>
    <mergeCell ref="D39:D40"/>
    <mergeCell ref="B87:B88"/>
    <mergeCell ref="B53:B54"/>
    <mergeCell ref="B41:B42"/>
    <mergeCell ref="A97:A98"/>
    <mergeCell ref="B39:B40"/>
    <mergeCell ref="B95:B96"/>
    <mergeCell ref="B77:B78"/>
    <mergeCell ref="A73:A74"/>
    <mergeCell ref="A53:A54"/>
    <mergeCell ref="A95:A96"/>
    <mergeCell ref="A109:A110"/>
    <mergeCell ref="A111:A118"/>
    <mergeCell ref="A101:A102"/>
    <mergeCell ref="A43:A44"/>
    <mergeCell ref="A63:A64"/>
    <mergeCell ref="A45:A46"/>
    <mergeCell ref="A47:A48"/>
    <mergeCell ref="A99:A100"/>
    <mergeCell ref="A51:A52"/>
    <mergeCell ref="A87:A88"/>
    <mergeCell ref="E31:E32"/>
    <mergeCell ref="B33:B34"/>
    <mergeCell ref="A39:A40"/>
    <mergeCell ref="D33:D34"/>
    <mergeCell ref="W23:BB23"/>
    <mergeCell ref="E33:E34"/>
    <mergeCell ref="W27:BB28"/>
    <mergeCell ref="U27:V28"/>
    <mergeCell ref="U25:V25"/>
    <mergeCell ref="A37:A38"/>
    <mergeCell ref="W21:BB21"/>
    <mergeCell ref="B31:B32"/>
    <mergeCell ref="D31:D32"/>
    <mergeCell ref="A199:A202"/>
    <mergeCell ref="B131:B132"/>
    <mergeCell ref="D131:D132"/>
    <mergeCell ref="E131:E132"/>
    <mergeCell ref="B137:B138"/>
    <mergeCell ref="A35:A36"/>
    <mergeCell ref="E99:E100"/>
    <mergeCell ref="E121:E122"/>
    <mergeCell ref="W24:BB24"/>
    <mergeCell ref="E115:E116"/>
    <mergeCell ref="B89:B90"/>
    <mergeCell ref="D89:D90"/>
    <mergeCell ref="E89:E90"/>
    <mergeCell ref="B91:B92"/>
    <mergeCell ref="D91:D92"/>
    <mergeCell ref="E91:E92"/>
    <mergeCell ref="E39:E40"/>
    <mergeCell ref="A123:A124"/>
    <mergeCell ref="E101:E102"/>
    <mergeCell ref="A191:A194"/>
    <mergeCell ref="B121:B122"/>
    <mergeCell ref="D137:D138"/>
    <mergeCell ref="E137:E138"/>
    <mergeCell ref="A187:A190"/>
    <mergeCell ref="A161:A162"/>
    <mergeCell ref="A143:A146"/>
    <mergeCell ref="D115:D116"/>
    <mergeCell ref="A197:A198"/>
    <mergeCell ref="B129:B130"/>
    <mergeCell ref="D129:D130"/>
    <mergeCell ref="E129:E130"/>
    <mergeCell ref="A195:A196"/>
    <mergeCell ref="C127:C128"/>
    <mergeCell ref="A137:A138"/>
    <mergeCell ref="A179:A180"/>
    <mergeCell ref="A175:A178"/>
    <mergeCell ref="A169:A174"/>
    <mergeCell ref="A181:A186"/>
    <mergeCell ref="A127:A128"/>
    <mergeCell ref="B135:B136"/>
    <mergeCell ref="D135:D136"/>
    <mergeCell ref="A135:A136"/>
    <mergeCell ref="A125:A126"/>
    <mergeCell ref="A165:A168"/>
    <mergeCell ref="A147:A148"/>
    <mergeCell ref="A149:A150"/>
    <mergeCell ref="A155:A156"/>
    <mergeCell ref="B117:B118"/>
    <mergeCell ref="C109:C110"/>
    <mergeCell ref="C113:C114"/>
    <mergeCell ref="B99:B100"/>
    <mergeCell ref="D99:D100"/>
    <mergeCell ref="C123:C124"/>
    <mergeCell ref="D121:D122"/>
    <mergeCell ref="B107:B108"/>
    <mergeCell ref="D107:D108"/>
    <mergeCell ref="B113:B114"/>
    <mergeCell ref="E107:E108"/>
    <mergeCell ref="A163:A164"/>
    <mergeCell ref="B101:B102"/>
    <mergeCell ref="D101:D102"/>
    <mergeCell ref="D117:D118"/>
    <mergeCell ref="A159:A160"/>
    <mergeCell ref="B111:B112"/>
    <mergeCell ref="D113:D114"/>
    <mergeCell ref="A157:A158"/>
    <mergeCell ref="E117:E118"/>
    <mergeCell ref="E43:E44"/>
    <mergeCell ref="B73:B74"/>
    <mergeCell ref="D73:D74"/>
    <mergeCell ref="B45:B46"/>
    <mergeCell ref="D45:D46"/>
    <mergeCell ref="E45:E46"/>
    <mergeCell ref="D57:D58"/>
    <mergeCell ref="E57:E58"/>
    <mergeCell ref="E59:E60"/>
    <mergeCell ref="E69:E70"/>
    <mergeCell ref="A151:A152"/>
    <mergeCell ref="B127:B128"/>
    <mergeCell ref="B57:B58"/>
    <mergeCell ref="B59:B60"/>
    <mergeCell ref="D59:D60"/>
    <mergeCell ref="E111:E112"/>
    <mergeCell ref="E105:E106"/>
    <mergeCell ref="D93:D94"/>
    <mergeCell ref="E93:E94"/>
    <mergeCell ref="B69:B70"/>
    <mergeCell ref="D87:D88"/>
    <mergeCell ref="E87:E88"/>
    <mergeCell ref="A153:A154"/>
    <mergeCell ref="B35:B36"/>
    <mergeCell ref="D35:D36"/>
    <mergeCell ref="E35:E36"/>
    <mergeCell ref="A57:A58"/>
    <mergeCell ref="A59:A60"/>
    <mergeCell ref="B37:B38"/>
    <mergeCell ref="B105:B106"/>
    <mergeCell ref="D105:D106"/>
    <mergeCell ref="D127:D128"/>
    <mergeCell ref="E127:E128"/>
    <mergeCell ref="D111:D112"/>
    <mergeCell ref="B115:B116"/>
    <mergeCell ref="E113:E114"/>
    <mergeCell ref="B123:B124"/>
    <mergeCell ref="D123:D124"/>
    <mergeCell ref="E123:E124"/>
    <mergeCell ref="B125:B126"/>
    <mergeCell ref="D125:D126"/>
    <mergeCell ref="E125:E126"/>
    <mergeCell ref="A119:A122"/>
    <mergeCell ref="A83:A86"/>
    <mergeCell ref="A141:A142"/>
    <mergeCell ref="B109:B110"/>
    <mergeCell ref="D109:D110"/>
    <mergeCell ref="E109:E110"/>
    <mergeCell ref="B133:B134"/>
    <mergeCell ref="D133:D134"/>
    <mergeCell ref="E133:E134"/>
    <mergeCell ref="A139:A140"/>
    <mergeCell ref="A129:A130"/>
    <mergeCell ref="A131:A134"/>
    <mergeCell ref="E135:E136"/>
    <mergeCell ref="A89:A90"/>
    <mergeCell ref="A91:A92"/>
    <mergeCell ref="A107:A108"/>
    <mergeCell ref="B119:B120"/>
    <mergeCell ref="D119:D120"/>
    <mergeCell ref="E119:E120"/>
    <mergeCell ref="A93:A94"/>
    <mergeCell ref="E85:E86"/>
    <mergeCell ref="B81:B82"/>
    <mergeCell ref="D81:D82"/>
    <mergeCell ref="A103:A106"/>
    <mergeCell ref="B83:B84"/>
    <mergeCell ref="D83:D84"/>
    <mergeCell ref="E83:E84"/>
    <mergeCell ref="B93:B94"/>
    <mergeCell ref="C89:C90"/>
    <mergeCell ref="D95:D96"/>
    <mergeCell ref="E95:E96"/>
    <mergeCell ref="B103:B104"/>
    <mergeCell ref="D103:D104"/>
    <mergeCell ref="E103:E104"/>
    <mergeCell ref="B97:B98"/>
    <mergeCell ref="D97:D98"/>
    <mergeCell ref="E97:E98"/>
    <mergeCell ref="E77:E78"/>
    <mergeCell ref="A71:A72"/>
    <mergeCell ref="A81:A82"/>
    <mergeCell ref="B85:B86"/>
    <mergeCell ref="A77:A78"/>
    <mergeCell ref="A79:A80"/>
    <mergeCell ref="A75:A76"/>
    <mergeCell ref="B79:B80"/>
    <mergeCell ref="D79:D80"/>
    <mergeCell ref="D85:D86"/>
    <mergeCell ref="B71:B72"/>
    <mergeCell ref="D71:D72"/>
    <mergeCell ref="E71:E72"/>
    <mergeCell ref="E81:E82"/>
    <mergeCell ref="E73:E74"/>
    <mergeCell ref="B75:B76"/>
    <mergeCell ref="D75:D76"/>
    <mergeCell ref="E75:E76"/>
    <mergeCell ref="D77:D78"/>
    <mergeCell ref="E79:E80"/>
    <mergeCell ref="D63:D64"/>
    <mergeCell ref="E63:E64"/>
    <mergeCell ref="E49:E50"/>
    <mergeCell ref="C55:C56"/>
    <mergeCell ref="C57:C58"/>
    <mergeCell ref="C61:C62"/>
    <mergeCell ref="E55:E56"/>
    <mergeCell ref="C65:C66"/>
    <mergeCell ref="D65:D66"/>
    <mergeCell ref="E65:E66"/>
    <mergeCell ref="B61:B62"/>
    <mergeCell ref="D61:D62"/>
    <mergeCell ref="A69:A70"/>
    <mergeCell ref="A61:A62"/>
    <mergeCell ref="A67:A68"/>
    <mergeCell ref="A65:A66"/>
    <mergeCell ref="B65:B66"/>
    <mergeCell ref="D69:D70"/>
    <mergeCell ref="B67:B68"/>
    <mergeCell ref="D67:D68"/>
    <mergeCell ref="E67:E68"/>
    <mergeCell ref="B49:B50"/>
    <mergeCell ref="B51:B52"/>
    <mergeCell ref="D51:D52"/>
    <mergeCell ref="E51:E52"/>
    <mergeCell ref="B55:B56"/>
    <mergeCell ref="D55:D56"/>
    <mergeCell ref="B19:T19"/>
    <mergeCell ref="C45:C46"/>
    <mergeCell ref="C53:C54"/>
    <mergeCell ref="C31:C32"/>
    <mergeCell ref="C47:C48"/>
    <mergeCell ref="B47:B48"/>
    <mergeCell ref="D47:D48"/>
    <mergeCell ref="E47:E48"/>
    <mergeCell ref="D41:D42"/>
    <mergeCell ref="E41:E42"/>
    <mergeCell ref="U26:V26"/>
    <mergeCell ref="A55:A56"/>
    <mergeCell ref="C33:C34"/>
    <mergeCell ref="C39:C40"/>
    <mergeCell ref="C49:C50"/>
    <mergeCell ref="C51:C52"/>
    <mergeCell ref="D53:D54"/>
    <mergeCell ref="E53:E54"/>
    <mergeCell ref="B43:B44"/>
    <mergeCell ref="D43:D44"/>
    <mergeCell ref="W22:BB22"/>
    <mergeCell ref="U21:V21"/>
    <mergeCell ref="B63:B64"/>
    <mergeCell ref="D49:D50"/>
    <mergeCell ref="B28:T28"/>
    <mergeCell ref="A29:BB29"/>
    <mergeCell ref="D37:D38"/>
    <mergeCell ref="E37:E38"/>
    <mergeCell ref="A49:A50"/>
    <mergeCell ref="B26:T26"/>
    <mergeCell ref="B16:T16"/>
    <mergeCell ref="U18:V18"/>
    <mergeCell ref="B17:T17"/>
    <mergeCell ref="U19:V19"/>
    <mergeCell ref="E61:E62"/>
    <mergeCell ref="W25:BB25"/>
    <mergeCell ref="B27:T27"/>
    <mergeCell ref="W26:BB26"/>
    <mergeCell ref="B18:T18"/>
    <mergeCell ref="U20:V20"/>
    <mergeCell ref="U15:V15"/>
    <mergeCell ref="W18:BB18"/>
    <mergeCell ref="W13:BB13"/>
    <mergeCell ref="U23:V23"/>
    <mergeCell ref="U24:V24"/>
    <mergeCell ref="B15:T15"/>
    <mergeCell ref="U17:V17"/>
    <mergeCell ref="B23:T23"/>
    <mergeCell ref="U22:V22"/>
    <mergeCell ref="B22:T22"/>
    <mergeCell ref="B24:T24"/>
    <mergeCell ref="B11:T11"/>
    <mergeCell ref="U12:V12"/>
    <mergeCell ref="W15:BB15"/>
    <mergeCell ref="B12:T12"/>
    <mergeCell ref="W19:BB19"/>
    <mergeCell ref="W14:BB14"/>
    <mergeCell ref="B20:T20"/>
    <mergeCell ref="B21:T21"/>
    <mergeCell ref="B13:T13"/>
    <mergeCell ref="B10:T10"/>
    <mergeCell ref="U10:V10"/>
    <mergeCell ref="W10:BB10"/>
    <mergeCell ref="W20:BB20"/>
    <mergeCell ref="B14:T14"/>
    <mergeCell ref="U16:V16"/>
    <mergeCell ref="U11:V11"/>
    <mergeCell ref="W11:BB11"/>
    <mergeCell ref="U14:V14"/>
    <mergeCell ref="W17:BB17"/>
    <mergeCell ref="B8:T8"/>
    <mergeCell ref="U8:V8"/>
    <mergeCell ref="W7:BB7"/>
    <mergeCell ref="U13:V13"/>
    <mergeCell ref="W16:BB16"/>
    <mergeCell ref="W12:BB12"/>
    <mergeCell ref="B9:T9"/>
    <mergeCell ref="U9:V9"/>
    <mergeCell ref="W8:BB8"/>
    <mergeCell ref="W9:BB9"/>
    <mergeCell ref="U5:V5"/>
    <mergeCell ref="B6:T6"/>
    <mergeCell ref="U6:V6"/>
    <mergeCell ref="W5:BB5"/>
    <mergeCell ref="B7:T7"/>
    <mergeCell ref="U7:V7"/>
    <mergeCell ref="W6:BB6"/>
    <mergeCell ref="C79:C80"/>
    <mergeCell ref="C91:C92"/>
    <mergeCell ref="C95:C96"/>
    <mergeCell ref="BD45:BG45"/>
    <mergeCell ref="A1:BB1"/>
    <mergeCell ref="A2:BB2"/>
    <mergeCell ref="B4:T4"/>
    <mergeCell ref="U4:V4"/>
    <mergeCell ref="W4:BB4"/>
    <mergeCell ref="B5:T5"/>
    <mergeCell ref="C75:C76"/>
    <mergeCell ref="C81:C82"/>
    <mergeCell ref="C111:C112"/>
    <mergeCell ref="C67:C68"/>
    <mergeCell ref="C71:C72"/>
    <mergeCell ref="C83:C84"/>
    <mergeCell ref="C93:C94"/>
    <mergeCell ref="C103:C104"/>
    <mergeCell ref="C107:C108"/>
    <mergeCell ref="C77:C78"/>
    <mergeCell ref="C105:C106"/>
    <mergeCell ref="C129:C130"/>
    <mergeCell ref="C85:C86"/>
    <mergeCell ref="C121:C122"/>
    <mergeCell ref="C135:C136"/>
    <mergeCell ref="C35:C36"/>
    <mergeCell ref="C59:C60"/>
    <mergeCell ref="C63:C64"/>
    <mergeCell ref="C69:C70"/>
    <mergeCell ref="C73:C74"/>
    <mergeCell ref="C137:C138"/>
    <mergeCell ref="C125:C126"/>
    <mergeCell ref="C119:C120"/>
    <mergeCell ref="C97:C98"/>
    <mergeCell ref="C115:C116"/>
    <mergeCell ref="C99:C100"/>
    <mergeCell ref="C117:C118"/>
    <mergeCell ref="C131:C132"/>
    <mergeCell ref="C133:C134"/>
    <mergeCell ref="C101:C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2"/>
  <rowBreaks count="2" manualBreakCount="2">
    <brk id="70" max="255" man="1"/>
    <brk id="139" max="255" man="1"/>
  </rowBreaks>
  <colBreaks count="1" manualBreakCount="1">
    <brk id="5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38"/>
  <sheetViews>
    <sheetView zoomScalePageLayoutView="0" workbookViewId="0" topLeftCell="A1">
      <selection activeCell="G22" sqref="G22:H37"/>
    </sheetView>
  </sheetViews>
  <sheetFormatPr defaultColWidth="9.140625" defaultRowHeight="12.75"/>
  <cols>
    <col min="1" max="1" width="9.140625" style="0" customWidth="1"/>
    <col min="2" max="2" width="17.28125" style="0" customWidth="1"/>
    <col min="4" max="4" width="16.00390625" style="0" customWidth="1"/>
    <col min="5" max="5" width="14.8515625" style="0" customWidth="1"/>
    <col min="7" max="7" width="30.28125" style="0" customWidth="1"/>
    <col min="8" max="8" width="13.421875" style="0" customWidth="1"/>
    <col min="9" max="9" width="9.140625" style="0" customWidth="1"/>
    <col min="10" max="10" width="29.7109375" style="0" customWidth="1"/>
  </cols>
  <sheetData>
    <row r="3" spans="1:11" ht="12.75">
      <c r="A3" s="224" t="s">
        <v>299</v>
      </c>
      <c r="B3" s="224"/>
      <c r="C3" s="224"/>
      <c r="D3" s="224"/>
      <c r="E3" s="224"/>
      <c r="G3" s="376" t="s">
        <v>366</v>
      </c>
      <c r="H3" s="376"/>
      <c r="J3" s="371" t="s">
        <v>532</v>
      </c>
      <c r="K3" s="372"/>
    </row>
    <row r="4" spans="1:11" ht="12.75">
      <c r="A4" s="367" t="s">
        <v>31</v>
      </c>
      <c r="B4" s="368"/>
      <c r="C4" s="55" t="s">
        <v>0</v>
      </c>
      <c r="D4" s="34" t="s">
        <v>31</v>
      </c>
      <c r="E4" s="55" t="s">
        <v>0</v>
      </c>
      <c r="G4" s="57" t="s">
        <v>31</v>
      </c>
      <c r="H4" s="57" t="s">
        <v>0</v>
      </c>
      <c r="J4" s="57" t="s">
        <v>31</v>
      </c>
      <c r="K4" s="13" t="s">
        <v>0</v>
      </c>
    </row>
    <row r="5" spans="1:11" ht="12.75">
      <c r="A5" s="369" t="s">
        <v>91</v>
      </c>
      <c r="B5" s="370"/>
      <c r="C5" s="119">
        <f>'Юниоры 21-23 гг.'!E14+'Юниоры 21-23 гг.'!E24</f>
        <v>801</v>
      </c>
      <c r="D5" s="59" t="s">
        <v>129</v>
      </c>
      <c r="E5" s="114"/>
      <c r="G5" s="119" t="s">
        <v>376</v>
      </c>
      <c r="H5" s="119">
        <f>Женщины!E28+Женщины!E30+Женщины!E34+Женщины!E36+Женщины!E40</f>
        <v>3698</v>
      </c>
      <c r="J5" s="120" t="s">
        <v>531</v>
      </c>
      <c r="K5" s="119">
        <f>Мужчины!E31</f>
        <v>2201</v>
      </c>
    </row>
    <row r="6" spans="1:11" ht="12.75">
      <c r="A6" s="365" t="s">
        <v>12</v>
      </c>
      <c r="B6" s="366"/>
      <c r="C6" s="119">
        <f>'Юниоры 21-23 гг.'!E26</f>
        <v>22</v>
      </c>
      <c r="D6" s="105"/>
      <c r="E6" s="114"/>
      <c r="G6" s="119" t="s">
        <v>19</v>
      </c>
      <c r="H6" s="119">
        <f>Женщины!E32+Женщины!E38+Женщины!E42+Женщины!E66+Женщины!E68+Женщины!E90+Женщины!E92+Женщины!E96+Женщины!E98</f>
        <v>1708</v>
      </c>
      <c r="J6" s="120" t="s">
        <v>12</v>
      </c>
      <c r="K6" s="119">
        <f>Мужчины!E33+Мужчины!E39+Мужчины!E49+Мужчины!E51+Мужчины!E55+Мужчины!E57+Мужчины!E61+Мужчины!E65+Мужчины!E67+Мужчины!E71+Мужчины!E83+Мужчины!E93+Мужчины!E103+Мужчины!E107+Мужчины!E109+Мужчины!E121+Мужчины!E135</f>
        <v>2790</v>
      </c>
    </row>
    <row r="7" spans="1:11" ht="12.75">
      <c r="A7" s="365" t="s">
        <v>319</v>
      </c>
      <c r="B7" s="366"/>
      <c r="C7" s="119">
        <f>'Юниоры 21-23 гг.'!E20+'Юниоры 21-23 гг.'!E22</f>
        <v>158</v>
      </c>
      <c r="D7" s="59" t="s">
        <v>117</v>
      </c>
      <c r="E7" s="114"/>
      <c r="G7" s="119" t="s">
        <v>12</v>
      </c>
      <c r="H7" s="119">
        <f>Женщины!E44+Женщины!E48+Женщины!E50+Женщины!E52+Женщины!E54+Женщины!E72+Женщины!E74+Женщины!E106+Женщины!E108+Женщины!E114+Женщины!E122+Женщины!E126+Женщины!E134</f>
        <v>735</v>
      </c>
      <c r="J7" s="120" t="s">
        <v>91</v>
      </c>
      <c r="K7" s="119">
        <f>Мужчины!E35+Мужчины!E59+Мужчины!E63+Мужчины!E69+Мужчины!E73+Мужчины!E75+Мужчины!E81+Мужчины!E111+Мужчины!E113+Мужчины!E131</f>
        <v>1240</v>
      </c>
    </row>
    <row r="8" spans="1:11" ht="12.75">
      <c r="A8" s="379" t="s">
        <v>19</v>
      </c>
      <c r="B8" s="380"/>
      <c r="C8" s="119">
        <f>'Юниоры 21-23 гг.'!E16+'Юниоры 21-23 гг.'!E18</f>
        <v>691</v>
      </c>
      <c r="D8" s="59" t="s">
        <v>22</v>
      </c>
      <c r="E8" s="115"/>
      <c r="G8" s="123" t="s">
        <v>84</v>
      </c>
      <c r="H8" s="119">
        <f>Женщины!E46+Женщины!E76+Женщины!E128+Женщины!E132</f>
        <v>267</v>
      </c>
      <c r="J8" s="120" t="s">
        <v>19</v>
      </c>
      <c r="K8" s="119">
        <f>Мужчины!E37+Мужчины!E41+Мужчины!E43+Мужчины!E87+Мужчины!E89+Мужчины!E123+Мужчины!E127</f>
        <v>1608</v>
      </c>
    </row>
    <row r="9" spans="1:11" ht="12.75">
      <c r="A9" s="373" t="s">
        <v>84</v>
      </c>
      <c r="B9" s="374"/>
      <c r="C9" s="115"/>
      <c r="D9" s="105" t="s">
        <v>14</v>
      </c>
      <c r="E9" s="115"/>
      <c r="G9" s="119" t="s">
        <v>429</v>
      </c>
      <c r="H9" s="119">
        <f>Женщины!E56</f>
        <v>68</v>
      </c>
      <c r="J9" s="120" t="s">
        <v>376</v>
      </c>
      <c r="K9" s="119">
        <f>Мужчины!E45</f>
        <v>334</v>
      </c>
    </row>
    <row r="10" spans="1:11" ht="12.75">
      <c r="A10" s="383" t="s">
        <v>300</v>
      </c>
      <c r="B10" s="383"/>
      <c r="C10" s="383"/>
      <c r="D10" s="383"/>
      <c r="E10" s="383"/>
      <c r="G10" s="119" t="s">
        <v>319</v>
      </c>
      <c r="H10" s="119">
        <f>Женщины!E58</f>
        <v>68</v>
      </c>
      <c r="J10" s="120" t="s">
        <v>53</v>
      </c>
      <c r="K10" s="119">
        <f>Мужчины!E47</f>
        <v>309</v>
      </c>
    </row>
    <row r="11" spans="1:11" ht="12.75">
      <c r="A11" s="367" t="s">
        <v>31</v>
      </c>
      <c r="B11" s="316"/>
      <c r="C11" s="55" t="s">
        <v>0</v>
      </c>
      <c r="D11" s="34" t="s">
        <v>31</v>
      </c>
      <c r="E11" s="55" t="s">
        <v>0</v>
      </c>
      <c r="G11" s="119" t="s">
        <v>13</v>
      </c>
      <c r="H11" s="119">
        <f>Женщины!E60+Женщины!E104+Женщины!E124+Женщины!E130</f>
        <v>86</v>
      </c>
      <c r="J11" s="120" t="s">
        <v>11</v>
      </c>
      <c r="K11" s="119">
        <f>Мужчины!E53+Мужчины!E91+Мужчины!E95+Мужчины!E133</f>
        <v>283</v>
      </c>
    </row>
    <row r="12" spans="1:11" ht="12.75">
      <c r="A12" s="373" t="s">
        <v>11</v>
      </c>
      <c r="B12" s="374"/>
      <c r="C12" s="116"/>
      <c r="D12" s="122" t="s">
        <v>319</v>
      </c>
      <c r="E12" s="119">
        <f>'Юниоры 21-23 гг.'!S20</f>
        <v>36</v>
      </c>
      <c r="G12" s="119" t="s">
        <v>91</v>
      </c>
      <c r="H12" s="119">
        <f>Женщины!E62+Женщины!E70+Женщины!E78+Женщины!E80+Женщины!E82+Женщины!E110+Женщины!E116+Женщины!E120</f>
        <v>231</v>
      </c>
      <c r="J12" s="120" t="s">
        <v>14</v>
      </c>
      <c r="K12" s="119">
        <f>Мужчины!E77+Мужчины!E101+Мужчины!E105+Мужчины!E137</f>
        <v>78</v>
      </c>
    </row>
    <row r="13" spans="1:11" ht="12.75">
      <c r="A13" s="379" t="s">
        <v>12</v>
      </c>
      <c r="B13" s="380"/>
      <c r="C13" s="121">
        <f>'Юниоры 21-23 гг.'!S22</f>
        <v>9</v>
      </c>
      <c r="D13" s="122" t="s">
        <v>19</v>
      </c>
      <c r="E13" s="119">
        <f>'Юниоры 21-23 гг.'!S14+'Юниоры 21-23 гг.'!S16+'Юниоры 21-23 гг.'!S18</f>
        <v>736</v>
      </c>
      <c r="G13" s="119" t="s">
        <v>11</v>
      </c>
      <c r="H13" s="119">
        <f>Женщины!E64+Женщины!E94+Женщины!E112</f>
        <v>85</v>
      </c>
      <c r="J13" s="120" t="s">
        <v>117</v>
      </c>
      <c r="K13" s="119">
        <f>Мужчины!E79</f>
        <v>33</v>
      </c>
    </row>
    <row r="14" spans="1:11" ht="12.75">
      <c r="A14" s="373" t="s">
        <v>13</v>
      </c>
      <c r="B14" s="374"/>
      <c r="C14" s="116"/>
      <c r="D14" s="111" t="s">
        <v>129</v>
      </c>
      <c r="E14" s="116"/>
      <c r="G14" s="119" t="s">
        <v>117</v>
      </c>
      <c r="H14" s="119">
        <f>Женщины!E84+Женщины!E88</f>
        <v>58</v>
      </c>
      <c r="J14" s="120" t="s">
        <v>84</v>
      </c>
      <c r="K14" s="119">
        <f>Мужчины!E85+Мужчины!E117</f>
        <v>41</v>
      </c>
    </row>
    <row r="15" spans="1:11" ht="12.75">
      <c r="A15" s="373" t="s">
        <v>84</v>
      </c>
      <c r="B15" s="374"/>
      <c r="C15" s="116"/>
      <c r="D15" s="59" t="s">
        <v>91</v>
      </c>
      <c r="E15" s="115"/>
      <c r="G15" s="119" t="s">
        <v>14</v>
      </c>
      <c r="H15" s="119">
        <f>Женщины!E86+Женщины!E102</f>
        <v>47</v>
      </c>
      <c r="J15" s="120" t="s">
        <v>13</v>
      </c>
      <c r="K15" s="119">
        <f>Мужчины!E97+Мужчины!E115+Мужчины!E119</f>
        <v>43</v>
      </c>
    </row>
    <row r="16" spans="1:11" ht="12.75">
      <c r="A16" s="373" t="s">
        <v>14</v>
      </c>
      <c r="B16" s="374"/>
      <c r="C16" s="117"/>
      <c r="D16" s="59" t="s">
        <v>177</v>
      </c>
      <c r="E16" s="115"/>
      <c r="G16" s="119" t="s">
        <v>129</v>
      </c>
      <c r="H16" s="119">
        <f>Женщины!E100+Женщины!E118</f>
        <v>25</v>
      </c>
      <c r="J16" s="120" t="s">
        <v>129</v>
      </c>
      <c r="K16" s="119">
        <f>Мужчины!E99+Мужчины!E129</f>
        <v>23</v>
      </c>
    </row>
    <row r="17" spans="10:11" ht="12.75">
      <c r="J17" s="124" t="s">
        <v>22</v>
      </c>
      <c r="K17" s="119">
        <f>Мужчины!E125</f>
        <v>7</v>
      </c>
    </row>
    <row r="18" spans="1:10" ht="12.75">
      <c r="A18" s="320" t="s">
        <v>336</v>
      </c>
      <c r="B18" s="321"/>
      <c r="C18" s="321"/>
      <c r="D18" s="321"/>
      <c r="E18" s="322"/>
      <c r="G18" s="325"/>
      <c r="H18" s="325"/>
      <c r="I18" s="325"/>
      <c r="J18" s="325"/>
    </row>
    <row r="19" spans="1:10" ht="12.75">
      <c r="A19" s="367" t="s">
        <v>31</v>
      </c>
      <c r="B19" s="368"/>
      <c r="C19" s="55" t="s">
        <v>0</v>
      </c>
      <c r="D19" s="34" t="s">
        <v>31</v>
      </c>
      <c r="E19" s="55" t="s">
        <v>0</v>
      </c>
      <c r="G19" s="375"/>
      <c r="H19" s="375"/>
      <c r="I19" s="375"/>
      <c r="J19" s="375"/>
    </row>
    <row r="20" spans="1:5" ht="25.5" customHeight="1">
      <c r="A20" s="369" t="s">
        <v>91</v>
      </c>
      <c r="B20" s="370"/>
      <c r="C20" s="119">
        <f>'Юниоры 19-20 лет'!E18</f>
        <v>72</v>
      </c>
      <c r="D20" s="39"/>
      <c r="E20" s="114"/>
    </row>
    <row r="21" spans="1:5" ht="12.75">
      <c r="A21" s="365" t="s">
        <v>12</v>
      </c>
      <c r="B21" s="366"/>
      <c r="C21" s="119">
        <f>'Юниоры 19-20 лет'!E20+'Юниоры 19-20 лет'!E24</f>
        <v>114</v>
      </c>
      <c r="D21" s="39"/>
      <c r="E21" s="114"/>
    </row>
    <row r="22" spans="1:11" ht="12.75">
      <c r="A22" s="365" t="s">
        <v>11</v>
      </c>
      <c r="B22" s="366"/>
      <c r="C22" s="119">
        <f>'Юниоры 19-20 лет'!E26</f>
        <v>36</v>
      </c>
      <c r="D22" s="39"/>
      <c r="E22" s="114"/>
      <c r="J22" s="126"/>
      <c r="K22" s="127"/>
    </row>
    <row r="23" spans="1:5" ht="12.75">
      <c r="A23" s="379" t="s">
        <v>53</v>
      </c>
      <c r="B23" s="380"/>
      <c r="C23" s="119">
        <f>'Юниоры 19-20 лет'!E22</f>
        <v>56</v>
      </c>
      <c r="D23" s="59"/>
      <c r="E23" s="115"/>
    </row>
    <row r="24" spans="1:5" ht="12.75">
      <c r="A24" s="381" t="s">
        <v>319</v>
      </c>
      <c r="B24" s="381"/>
      <c r="C24" s="119">
        <f>'Юниоры 19-20 лет'!E14+'Юниоры 19-20 лет'!E16</f>
        <v>212</v>
      </c>
      <c r="D24" s="39"/>
      <c r="E24" s="115"/>
    </row>
    <row r="25" spans="1:5" ht="12.75">
      <c r="A25" s="382" t="s">
        <v>337</v>
      </c>
      <c r="B25" s="382"/>
      <c r="C25" s="382"/>
      <c r="D25" s="382"/>
      <c r="E25" s="382"/>
    </row>
    <row r="26" spans="1:5" ht="12.75">
      <c r="A26" s="367" t="s">
        <v>31</v>
      </c>
      <c r="B26" s="316"/>
      <c r="C26" s="55" t="s">
        <v>0</v>
      </c>
      <c r="D26" s="34" t="s">
        <v>31</v>
      </c>
      <c r="E26" s="55" t="s">
        <v>0</v>
      </c>
    </row>
    <row r="27" spans="1:5" ht="12.75">
      <c r="A27" s="365" t="s">
        <v>19</v>
      </c>
      <c r="B27" s="366"/>
      <c r="C27" s="121">
        <f>'Юниоры 19-20 лет'!S14+'Юниоры 19-20 лет'!S22</f>
        <v>183</v>
      </c>
      <c r="D27" s="39" t="s">
        <v>15</v>
      </c>
      <c r="E27" s="115"/>
    </row>
    <row r="28" spans="1:5" ht="12.75">
      <c r="A28" s="365" t="s">
        <v>12</v>
      </c>
      <c r="B28" s="366"/>
      <c r="C28" s="121">
        <f>'Юниоры 19-20 лет'!S18+'Юниоры 19-20 лет'!S20</f>
        <v>32</v>
      </c>
      <c r="D28" s="39" t="s">
        <v>19</v>
      </c>
      <c r="E28" s="115"/>
    </row>
    <row r="29" spans="1:5" ht="12.75">
      <c r="A29" s="365" t="s">
        <v>319</v>
      </c>
      <c r="B29" s="366"/>
      <c r="C29" s="121">
        <f>'Юниоры 19-20 лет'!S16</f>
        <v>33</v>
      </c>
      <c r="D29" s="51" t="s">
        <v>129</v>
      </c>
      <c r="E29" s="116"/>
    </row>
    <row r="30" spans="1:5" ht="12.75">
      <c r="A30" s="373" t="s">
        <v>84</v>
      </c>
      <c r="B30" s="374"/>
      <c r="C30" s="116"/>
      <c r="D30" s="39" t="s">
        <v>91</v>
      </c>
      <c r="E30" s="115"/>
    </row>
    <row r="31" spans="1:5" ht="12.75">
      <c r="A31" s="377" t="s">
        <v>14</v>
      </c>
      <c r="B31" s="378"/>
      <c r="C31" s="117"/>
      <c r="D31" s="39" t="s">
        <v>177</v>
      </c>
      <c r="E31" s="115"/>
    </row>
    <row r="38" spans="10:11" ht="12.75">
      <c r="J38" s="93"/>
      <c r="K38" s="93"/>
    </row>
  </sheetData>
  <sheetProtection/>
  <mergeCells count="32">
    <mergeCell ref="A16:B16"/>
    <mergeCell ref="A14:B14"/>
    <mergeCell ref="A3:E3"/>
    <mergeCell ref="A9:B9"/>
    <mergeCell ref="A10:E10"/>
    <mergeCell ref="A11:B11"/>
    <mergeCell ref="A13:B13"/>
    <mergeCell ref="A8:B8"/>
    <mergeCell ref="A30:B30"/>
    <mergeCell ref="A31:B31"/>
    <mergeCell ref="A23:B23"/>
    <mergeCell ref="A24:B24"/>
    <mergeCell ref="A25:E25"/>
    <mergeCell ref="A27:B27"/>
    <mergeCell ref="A29:B29"/>
    <mergeCell ref="J3:K3"/>
    <mergeCell ref="A12:B12"/>
    <mergeCell ref="G19:J19"/>
    <mergeCell ref="G18:J18"/>
    <mergeCell ref="G3:H3"/>
    <mergeCell ref="A4:B4"/>
    <mergeCell ref="A5:B5"/>
    <mergeCell ref="A6:B6"/>
    <mergeCell ref="A7:B7"/>
    <mergeCell ref="A15:B15"/>
    <mergeCell ref="A21:B21"/>
    <mergeCell ref="A22:B22"/>
    <mergeCell ref="A18:E18"/>
    <mergeCell ref="A19:B19"/>
    <mergeCell ref="A26:B26"/>
    <mergeCell ref="A28:B2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Koptyaev</cp:lastModifiedBy>
  <cp:lastPrinted>2019-05-07T10:16:08Z</cp:lastPrinted>
  <dcterms:created xsi:type="dcterms:W3CDTF">1996-10-08T23:32:33Z</dcterms:created>
  <dcterms:modified xsi:type="dcterms:W3CDTF">2019-06-05T05:36:58Z</dcterms:modified>
  <cp:category/>
  <cp:version/>
  <cp:contentType/>
  <cp:contentStatus/>
  <cp:revision>1</cp:revision>
</cp:coreProperties>
</file>